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venus\trim_home$\kena\Offline Records (PD)\Premium Rates - 2017-2018 - Forms\"/>
    </mc:Choice>
  </mc:AlternateContent>
  <workbookProtection workbookAlgorithmName="SHA-512" workbookHashValue="X0SnGYJepuDPWAKDGSI8/JREdmbESflZkrCjH9ILWuNia22t8K806cYc76TmWnbk2ShLy7di4itBQ74w/+JAQw==" workbookSaltValue="9BFDwqh9S+sNdVar/YyjWQ==" workbookSpinCount="100000" lockStructure="1"/>
  <bookViews>
    <workbookView xWindow="120" yWindow="1440" windowWidth="9375" windowHeight="4965" tabRatio="919"/>
  </bookViews>
  <sheets>
    <sheet name="Bishopsgate" sheetId="3" r:id="rId1"/>
    <sheet name="CIF" sheetId="12" r:id="rId2"/>
    <sheet name="General" sheetId="14" r:id="rId3"/>
    <sheet name="Industrial Disease" sheetId="11" r:id="rId4"/>
    <sheet name="National Employers" sheetId="18" r:id="rId5"/>
    <sheet name="Northumberland" sheetId="20" r:id="rId6"/>
    <sheet name="Palmdale" sheetId="19" r:id="rId7"/>
    <sheet name="Standard Insurance" sheetId="15" r:id="rId8"/>
    <sheet name="Terrorism Act" sheetId="16" r:id="rId9"/>
    <sheet name="Waterfront Workers Act" sheetId="17" r:id="rId10"/>
  </sheets>
  <externalReferences>
    <externalReference r:id="rId11"/>
  </externalReferences>
  <definedNames>
    <definedName name="FORM_WC20967">#REF!</definedName>
    <definedName name="page1">#REF!</definedName>
    <definedName name="page2">Bishopsgate!#REF!</definedName>
    <definedName name="page3">#REF!</definedName>
    <definedName name="page4">#REF!</definedName>
    <definedName name="_xlnm.Print_Area" localSheetId="0">Bishopsgate!$A$1:$Q$42</definedName>
    <definedName name="_xlnm.Print_Area" localSheetId="1">CIF!$A$1:$Q$42</definedName>
    <definedName name="_xlnm.Print_Area" localSheetId="2">General!$A$1:$Q$42</definedName>
    <definedName name="_xlnm.Print_Area" localSheetId="3">'Industrial Disease'!$A$1:$Q$42</definedName>
    <definedName name="_xlnm.Print_Area" localSheetId="4">'National Employers'!$A$1:$Q$42</definedName>
    <definedName name="_xlnm.Print_Area" localSheetId="5">Northumberland!$A$1:$Q$42</definedName>
    <definedName name="_xlnm.Print_Area" localSheetId="6">Palmdale!$A$1:$Q$42</definedName>
    <definedName name="_xlnm.Print_Area" localSheetId="7">'Standard Insurance'!$A$1:$Q$42</definedName>
    <definedName name="_xlnm.Print_Area" localSheetId="8">'Terrorism Act'!$A$1:$Q$42</definedName>
    <definedName name="_xlnm.Print_Area" localSheetId="9">'Waterfront Workers Act'!$A$1:$Q$42</definedName>
    <definedName name="ZFORM_WC20967">'[1]FORM_WC20(Annual 2006-07)'!#REF!</definedName>
  </definedNames>
  <calcPr calcId="152511"/>
</workbook>
</file>

<file path=xl/calcChain.xml><?xml version="1.0" encoding="utf-8"?>
<calcChain xmlns="http://schemas.openxmlformats.org/spreadsheetml/2006/main">
  <c r="P9" i="14" l="1"/>
  <c r="P9" i="11"/>
  <c r="P9" i="18"/>
  <c r="P9" i="20"/>
  <c r="P9" i="19"/>
  <c r="P9" i="15"/>
  <c r="P9" i="16"/>
  <c r="P9" i="17"/>
  <c r="P9" i="12"/>
  <c r="O9" i="14"/>
  <c r="O9" i="11"/>
  <c r="O9" i="18"/>
  <c r="O9" i="20"/>
  <c r="O9" i="19"/>
  <c r="O9" i="15"/>
  <c r="O9" i="16"/>
  <c r="O9" i="17"/>
  <c r="O9" i="12"/>
  <c r="O8" i="14"/>
  <c r="O8" i="11"/>
  <c r="O8" i="18"/>
  <c r="O8" i="20"/>
  <c r="O8" i="19"/>
  <c r="O8" i="15"/>
  <c r="O8" i="16"/>
  <c r="O8" i="17"/>
  <c r="O8" i="12"/>
  <c r="N12" i="12"/>
  <c r="N12" i="14"/>
  <c r="N12" i="11"/>
  <c r="N12" i="18"/>
  <c r="N12" i="20"/>
  <c r="N12" i="19"/>
  <c r="N12" i="15"/>
  <c r="N12" i="16"/>
  <c r="N12" i="17"/>
  <c r="D15" i="3"/>
  <c r="J11" i="11"/>
  <c r="J11" i="18"/>
  <c r="J11" i="20"/>
  <c r="J11" i="19"/>
  <c r="J11" i="15"/>
  <c r="J11" i="16"/>
  <c r="J11" i="17"/>
  <c r="J11" i="14"/>
  <c r="J11" i="12"/>
  <c r="O36" i="11"/>
  <c r="O36" i="18"/>
  <c r="O36" i="20"/>
  <c r="O36" i="19"/>
  <c r="O36" i="15"/>
  <c r="O36" i="16"/>
  <c r="O36" i="17"/>
  <c r="O36" i="14"/>
  <c r="O36" i="12"/>
  <c r="C36" i="11"/>
  <c r="C36" i="18"/>
  <c r="C36" i="20"/>
  <c r="C36" i="19"/>
  <c r="C36" i="15"/>
  <c r="C36" i="16"/>
  <c r="C36" i="17"/>
  <c r="C36" i="14"/>
  <c r="C36" i="12"/>
  <c r="P18" i="3"/>
  <c r="P28" i="3"/>
  <c r="P21" i="3"/>
  <c r="P24" i="3"/>
  <c r="P26" i="3"/>
  <c r="P22" i="3"/>
  <c r="P23" i="3"/>
  <c r="P25" i="3"/>
  <c r="P27" i="3"/>
  <c r="P19" i="3"/>
  <c r="P29" i="3" s="1"/>
  <c r="P20" i="3"/>
  <c r="O29" i="3"/>
  <c r="N29" i="3"/>
  <c r="M29" i="3"/>
  <c r="L29" i="3"/>
  <c r="K29" i="3"/>
  <c r="J29" i="3"/>
  <c r="I29" i="3"/>
  <c r="H29" i="3"/>
  <c r="G29" i="3"/>
  <c r="F29" i="3"/>
  <c r="E29" i="3"/>
  <c r="D29" i="3"/>
  <c r="F17" i="12"/>
  <c r="G17" i="12"/>
  <c r="H17" i="12"/>
  <c r="I17" i="12"/>
  <c r="J17" i="12"/>
  <c r="K17" i="12"/>
  <c r="L17" i="12"/>
  <c r="M17" i="12"/>
  <c r="N17" i="12"/>
  <c r="O17" i="12"/>
  <c r="E17" i="12"/>
  <c r="N9" i="12"/>
  <c r="N10" i="12"/>
  <c r="N11" i="12"/>
  <c r="N8" i="12"/>
  <c r="K13" i="12"/>
  <c r="D15" i="12"/>
  <c r="P18" i="12"/>
  <c r="P19" i="12"/>
  <c r="P20" i="12"/>
  <c r="P29" i="12" s="1"/>
  <c r="P21" i="12"/>
  <c r="P22" i="12"/>
  <c r="P23" i="12"/>
  <c r="P24" i="12"/>
  <c r="P25" i="12"/>
  <c r="P26" i="12"/>
  <c r="P27" i="12"/>
  <c r="P28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O17" i="14"/>
  <c r="N17" i="14"/>
  <c r="M17" i="14"/>
  <c r="L17" i="14"/>
  <c r="K17" i="14"/>
  <c r="J17" i="14"/>
  <c r="I17" i="14"/>
  <c r="H17" i="14"/>
  <c r="G17" i="14"/>
  <c r="F17" i="14"/>
  <c r="E17" i="14"/>
  <c r="D15" i="14"/>
  <c r="K13" i="14"/>
  <c r="N11" i="14"/>
  <c r="N10" i="14"/>
  <c r="N9" i="14"/>
  <c r="N8" i="14"/>
  <c r="P18" i="14"/>
  <c r="P29" i="14" s="1"/>
  <c r="P19" i="14"/>
  <c r="P20" i="14"/>
  <c r="P21" i="14"/>
  <c r="P22" i="14"/>
  <c r="P23" i="14"/>
  <c r="P24" i="14"/>
  <c r="P25" i="14"/>
  <c r="P26" i="14"/>
  <c r="P27" i="14"/>
  <c r="P28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O17" i="11"/>
  <c r="N17" i="11"/>
  <c r="M17" i="11"/>
  <c r="L17" i="11"/>
  <c r="K17" i="11"/>
  <c r="J17" i="11"/>
  <c r="I17" i="11"/>
  <c r="H17" i="11"/>
  <c r="G17" i="11"/>
  <c r="F17" i="11"/>
  <c r="E17" i="11"/>
  <c r="D15" i="11"/>
  <c r="K13" i="11"/>
  <c r="N11" i="11"/>
  <c r="N10" i="11"/>
  <c r="N9" i="11"/>
  <c r="N8" i="11"/>
  <c r="P18" i="11"/>
  <c r="P19" i="11"/>
  <c r="P20" i="11"/>
  <c r="P29" i="11" s="1"/>
  <c r="P21" i="11"/>
  <c r="P22" i="11"/>
  <c r="P23" i="11"/>
  <c r="P24" i="11"/>
  <c r="P25" i="11"/>
  <c r="P26" i="11"/>
  <c r="P27" i="11"/>
  <c r="P28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O17" i="18"/>
  <c r="N17" i="18"/>
  <c r="M17" i="18"/>
  <c r="L17" i="18"/>
  <c r="K17" i="18"/>
  <c r="J17" i="18"/>
  <c r="I17" i="18"/>
  <c r="H17" i="18"/>
  <c r="G17" i="18"/>
  <c r="F17" i="18"/>
  <c r="E17" i="18"/>
  <c r="D15" i="18"/>
  <c r="K13" i="18"/>
  <c r="N11" i="18"/>
  <c r="N10" i="18"/>
  <c r="N9" i="18"/>
  <c r="N8" i="18"/>
  <c r="P18" i="18"/>
  <c r="P29" i="18" s="1"/>
  <c r="P19" i="18"/>
  <c r="P20" i="18"/>
  <c r="P21" i="18"/>
  <c r="P22" i="18"/>
  <c r="P23" i="18"/>
  <c r="P24" i="18"/>
  <c r="P25" i="18"/>
  <c r="P26" i="18"/>
  <c r="P27" i="18"/>
  <c r="P28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O17" i="20"/>
  <c r="N17" i="20"/>
  <c r="M17" i="20"/>
  <c r="L17" i="20"/>
  <c r="K17" i="20"/>
  <c r="J17" i="20"/>
  <c r="I17" i="20"/>
  <c r="H17" i="20"/>
  <c r="G17" i="20"/>
  <c r="F17" i="20"/>
  <c r="E17" i="20"/>
  <c r="D15" i="20"/>
  <c r="K13" i="20"/>
  <c r="N11" i="20"/>
  <c r="N10" i="20"/>
  <c r="N9" i="20"/>
  <c r="N8" i="20"/>
  <c r="P18" i="20"/>
  <c r="P19" i="20"/>
  <c r="P20" i="20"/>
  <c r="P29" i="20" s="1"/>
  <c r="P21" i="20"/>
  <c r="P22" i="20"/>
  <c r="P23" i="20"/>
  <c r="P24" i="20"/>
  <c r="P25" i="20"/>
  <c r="P26" i="20"/>
  <c r="P27" i="20"/>
  <c r="P28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O17" i="19"/>
  <c r="N17" i="19"/>
  <c r="M17" i="19"/>
  <c r="L17" i="19"/>
  <c r="K17" i="19"/>
  <c r="J17" i="19"/>
  <c r="I17" i="19"/>
  <c r="H17" i="19"/>
  <c r="G17" i="19"/>
  <c r="F17" i="19"/>
  <c r="E17" i="19"/>
  <c r="D15" i="19"/>
  <c r="K13" i="19"/>
  <c r="N11" i="19"/>
  <c r="N10" i="19"/>
  <c r="N9" i="19"/>
  <c r="N8" i="19"/>
  <c r="P18" i="19"/>
  <c r="P29" i="19" s="1"/>
  <c r="P19" i="19"/>
  <c r="P20" i="19"/>
  <c r="P21" i="19"/>
  <c r="P22" i="19"/>
  <c r="P23" i="19"/>
  <c r="P24" i="19"/>
  <c r="P25" i="19"/>
  <c r="P26" i="19"/>
  <c r="P27" i="19"/>
  <c r="P28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O17" i="15"/>
  <c r="N17" i="15"/>
  <c r="M17" i="15"/>
  <c r="L17" i="15"/>
  <c r="K17" i="15"/>
  <c r="J17" i="15"/>
  <c r="I17" i="15"/>
  <c r="H17" i="15"/>
  <c r="G17" i="15"/>
  <c r="F17" i="15"/>
  <c r="E17" i="15"/>
  <c r="D15" i="15"/>
  <c r="K13" i="15"/>
  <c r="N11" i="15"/>
  <c r="N10" i="15"/>
  <c r="N9" i="15"/>
  <c r="N8" i="15"/>
  <c r="P18" i="15"/>
  <c r="P19" i="15"/>
  <c r="P20" i="15"/>
  <c r="P29" i="15" s="1"/>
  <c r="P21" i="15"/>
  <c r="P22" i="15"/>
  <c r="P23" i="15"/>
  <c r="P24" i="15"/>
  <c r="P25" i="15"/>
  <c r="P26" i="15"/>
  <c r="P27" i="15"/>
  <c r="P28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O17" i="16"/>
  <c r="N17" i="16"/>
  <c r="M17" i="16"/>
  <c r="L17" i="16"/>
  <c r="K17" i="16"/>
  <c r="J17" i="16"/>
  <c r="I17" i="16"/>
  <c r="H17" i="16"/>
  <c r="G17" i="16"/>
  <c r="F17" i="16"/>
  <c r="E17" i="16"/>
  <c r="D15" i="16"/>
  <c r="K13" i="16"/>
  <c r="N11" i="16"/>
  <c r="N10" i="16"/>
  <c r="N9" i="16"/>
  <c r="N8" i="16"/>
  <c r="P18" i="16"/>
  <c r="P29" i="16" s="1"/>
  <c r="P19" i="16"/>
  <c r="P20" i="16"/>
  <c r="P21" i="16"/>
  <c r="P22" i="16"/>
  <c r="P23" i="16"/>
  <c r="P24" i="16"/>
  <c r="P25" i="16"/>
  <c r="P26" i="16"/>
  <c r="P27" i="16"/>
  <c r="P28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O17" i="17"/>
  <c r="N17" i="17"/>
  <c r="M17" i="17"/>
  <c r="L17" i="17"/>
  <c r="K17" i="17"/>
  <c r="J17" i="17"/>
  <c r="I17" i="17"/>
  <c r="H17" i="17"/>
  <c r="G17" i="17"/>
  <c r="F17" i="17"/>
  <c r="E17" i="17"/>
  <c r="D15" i="17"/>
  <c r="K13" i="17"/>
  <c r="N11" i="17"/>
  <c r="N10" i="17"/>
  <c r="N9" i="17"/>
  <c r="N8" i="17"/>
  <c r="P18" i="17"/>
  <c r="P19" i="17"/>
  <c r="P20" i="17"/>
  <c r="P29" i="17" s="1"/>
  <c r="P21" i="17"/>
  <c r="P22" i="17"/>
  <c r="P23" i="17"/>
  <c r="P24" i="17"/>
  <c r="P25" i="17"/>
  <c r="P26" i="17"/>
  <c r="P27" i="17"/>
  <c r="P28" i="17"/>
  <c r="O29" i="17"/>
  <c r="N29" i="17"/>
  <c r="M29" i="17"/>
  <c r="L29" i="17"/>
  <c r="K29" i="17"/>
  <c r="J29" i="17"/>
  <c r="I29" i="17"/>
  <c r="H29" i="17"/>
  <c r="G29" i="17"/>
  <c r="F29" i="17"/>
  <c r="E29" i="17"/>
  <c r="D29" i="17"/>
</calcChain>
</file>

<file path=xl/sharedStrings.xml><?xml version="1.0" encoding="utf-8"?>
<sst xmlns="http://schemas.openxmlformats.org/spreadsheetml/2006/main" count="593" uniqueCount="80">
  <si>
    <t>TOTAL</t>
  </si>
  <si>
    <t>NOTE :</t>
  </si>
  <si>
    <t>All Earlier Years</t>
  </si>
  <si>
    <t>1.</t>
  </si>
  <si>
    <t>By weekly payments</t>
  </si>
  <si>
    <t>2.</t>
  </si>
  <si>
    <t>Redemptions</t>
  </si>
  <si>
    <t>3.</t>
  </si>
  <si>
    <t>For specific injuries (2nd Schedule)</t>
  </si>
  <si>
    <t>4.</t>
  </si>
  <si>
    <t>Fatal (including funeral expenses)</t>
  </si>
  <si>
    <t>5.</t>
  </si>
  <si>
    <t>Medical Practitioners and Specialists</t>
  </si>
  <si>
    <t>6.</t>
  </si>
  <si>
    <t>Hospital Expenses</t>
  </si>
  <si>
    <t>7.</t>
  </si>
  <si>
    <t>8.</t>
  </si>
  <si>
    <t>9.</t>
  </si>
  <si>
    <t>Miscellaneous (e.g. transport, maintenance)</t>
  </si>
  <si>
    <t>10.</t>
  </si>
  <si>
    <t>11.</t>
  </si>
  <si>
    <t>Common Law and other Acts</t>
  </si>
  <si>
    <t>TOTAL PAYMENTS</t>
  </si>
  <si>
    <t xml:space="preserve">The excel proformas have a built in formulae and as such these cells have been protected.  </t>
  </si>
  <si>
    <t>WORKERS' COMPENSATION AND  INJURY MANAGEMENT ACT 1981</t>
  </si>
  <si>
    <t>DATE:</t>
  </si>
  <si>
    <t>Insurance Company:</t>
  </si>
  <si>
    <t>Financial Year:</t>
  </si>
  <si>
    <t>Date Report Generated:</t>
  </si>
  <si>
    <t>September</t>
  </si>
  <si>
    <t>December</t>
  </si>
  <si>
    <t>March</t>
  </si>
  <si>
    <t>June</t>
  </si>
  <si>
    <t xml:space="preserve"> Form WC101 </t>
  </si>
  <si>
    <t>Accident year ending 30 June</t>
  </si>
  <si>
    <t xml:space="preserve">Return of all monies paid for compensation and other employers' liability </t>
  </si>
  <si>
    <t xml:space="preserve">during the quarter of the year </t>
  </si>
  <si>
    <t>All amounts</t>
  </si>
  <si>
    <t>to be shown</t>
  </si>
  <si>
    <t>to the</t>
  </si>
  <si>
    <t>nearest</t>
  </si>
  <si>
    <t>dollar</t>
  </si>
  <si>
    <r>
      <t>All other Treatment</t>
    </r>
    <r>
      <rPr>
        <b/>
        <sz val="10"/>
        <rFont val="Century Gothic"/>
        <family val="2"/>
      </rPr>
      <t xml:space="preserve"> (a)</t>
    </r>
  </si>
  <si>
    <r>
      <t>Vocational Rehabilitation</t>
    </r>
    <r>
      <rPr>
        <b/>
        <sz val="10"/>
        <rFont val="Century Gothic"/>
        <family val="2"/>
      </rPr>
      <t xml:space="preserve"> (b)</t>
    </r>
  </si>
  <si>
    <r>
      <t>Legal Expenses</t>
    </r>
    <r>
      <rPr>
        <b/>
        <sz val="10"/>
        <rFont val="Century Gothic"/>
        <family val="2"/>
      </rPr>
      <t xml:space="preserve"> (c)</t>
    </r>
  </si>
  <si>
    <t>2008/2009</t>
  </si>
  <si>
    <t>Include actual claims payments only</t>
  </si>
  <si>
    <t>To be submitted to in accordance with the deadlines schedule</t>
  </si>
  <si>
    <t>2007/2008</t>
  </si>
  <si>
    <t>NAME:</t>
  </si>
  <si>
    <t>NOTE:</t>
  </si>
  <si>
    <t>(i)  Please refer to the WC101 Guidelines for how to complete this Form</t>
  </si>
  <si>
    <t>(ii)  Form WC101 is required on a financial quarter basis for September, December, March and June</t>
  </si>
  <si>
    <t>(iii) Reinsurance - Enter the information as though no reinsurance in any form had been effected</t>
  </si>
  <si>
    <t>Bishopsgate</t>
  </si>
  <si>
    <t>Community Insurance Fund</t>
  </si>
  <si>
    <t>General Fund</t>
  </si>
  <si>
    <t>Industrial Disease</t>
  </si>
  <si>
    <t>National Employers Mutual</t>
  </si>
  <si>
    <t>Northumberland</t>
  </si>
  <si>
    <t>Palmdale</t>
  </si>
  <si>
    <t>Standard Insurance</t>
  </si>
  <si>
    <t>Terrorism Act</t>
  </si>
  <si>
    <t>Waterfront Workers</t>
  </si>
  <si>
    <t>Date of Revision:</t>
  </si>
  <si>
    <t>2009/2010</t>
  </si>
  <si>
    <t>ANNUAL</t>
  </si>
  <si>
    <t xml:space="preserve">Summary of Claims Payments </t>
  </si>
  <si>
    <t>Date form last Revised by WorkCover WA:</t>
  </si>
  <si>
    <t>2011/2012</t>
  </si>
  <si>
    <t>2012/2013</t>
  </si>
  <si>
    <t>2010/2011</t>
  </si>
  <si>
    <t>2013/2014</t>
  </si>
  <si>
    <t>2014/2015</t>
  </si>
  <si>
    <t>2015/2016</t>
  </si>
  <si>
    <t>2016/2017</t>
  </si>
  <si>
    <t>Financial Year Ending</t>
  </si>
  <si>
    <t xml:space="preserve">30th June </t>
  </si>
  <si>
    <r>
      <t>(iv) Form WC101 will be required in electronic format only each quarter. Signed copies are no longer required. The electronic format is to be emailed to</t>
    </r>
    <r>
      <rPr>
        <b/>
        <u/>
        <sz val="10"/>
        <color indexed="56"/>
        <rFont val="Century Gothic"/>
        <family val="2"/>
      </rPr>
      <t xml:space="preserve"> schemeinformation@workcover.wa.gov.au</t>
    </r>
  </si>
  <si>
    <t>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</si>
</sst>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24" x14ac:knownFonts="1">
    <font>
      <sz val="10"/>
      <name val="Arial"/>
    </font>
    <font>
      <sz val="10"/>
      <name val="Arial Narrow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color indexed="9"/>
      <name val="Century Gothic"/>
      <family val="2"/>
    </font>
    <font>
      <b/>
      <sz val="12"/>
      <color indexed="8"/>
      <name val="Century Gothic"/>
      <family val="2"/>
    </font>
    <font>
      <b/>
      <sz val="12"/>
      <name val="Century Gothic"/>
      <family val="2"/>
    </font>
    <font>
      <b/>
      <sz val="12"/>
      <color indexed="9"/>
      <name val="Century Gothic"/>
      <family val="2"/>
    </font>
    <font>
      <b/>
      <sz val="11.5"/>
      <color indexed="10"/>
      <name val="Century Gothic"/>
      <family val="2"/>
    </font>
    <font>
      <b/>
      <sz val="11"/>
      <color indexed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sz val="10"/>
      <color indexed="10"/>
      <name val="Century Gothic"/>
      <family val="2"/>
    </font>
    <font>
      <b/>
      <sz val="12"/>
      <color indexed="10"/>
      <name val="Century Gothic"/>
      <family val="2"/>
    </font>
    <font>
      <b/>
      <sz val="10"/>
      <color indexed="10"/>
      <name val="Century Gothic"/>
      <family val="2"/>
    </font>
    <font>
      <sz val="12"/>
      <name val="Arial"/>
      <family val="2"/>
    </font>
    <font>
      <b/>
      <u/>
      <sz val="10"/>
      <color indexed="56"/>
      <name val="Century Gothic"/>
      <family val="2"/>
    </font>
    <font>
      <b/>
      <sz val="10"/>
      <color indexed="12"/>
      <name val="Century Gothic"/>
      <family val="2"/>
    </font>
    <font>
      <b/>
      <u/>
      <sz val="12"/>
      <color indexed="12"/>
      <name val="Century Gothic"/>
      <family val="2"/>
    </font>
    <font>
      <b/>
      <sz val="10"/>
      <color rgb="FF0070C0"/>
      <name val="Century Gothic"/>
      <family val="2"/>
    </font>
    <font>
      <b/>
      <sz val="12"/>
      <color rgb="FF0070C0"/>
      <name val="Century Gothic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12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2" fillId="0" borderId="1" xfId="0" applyNumberFormat="1" applyFont="1" applyBorder="1" applyAlignment="1" applyProtection="1">
      <alignment horizontal="right"/>
    </xf>
    <xf numFmtId="0" fontId="2" fillId="0" borderId="2" xfId="0" applyFont="1" applyBorder="1" applyAlignment="1" applyProtection="1"/>
    <xf numFmtId="0" fontId="3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left"/>
    </xf>
    <xf numFmtId="0" fontId="0" fillId="0" borderId="0" xfId="0" applyAlignment="1" applyProtection="1"/>
    <xf numFmtId="0" fontId="3" fillId="2" borderId="2" xfId="0" applyFont="1" applyFill="1" applyBorder="1" applyAlignment="1" applyProtection="1">
      <alignment horizontal="left"/>
    </xf>
    <xf numFmtId="0" fontId="3" fillId="0" borderId="0" xfId="0" applyFont="1" applyAlignment="1" applyProtection="1"/>
    <xf numFmtId="0" fontId="3" fillId="0" borderId="0" xfId="0" applyNumberFormat="1" applyFont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Continuous"/>
    </xf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/>
    <xf numFmtId="0" fontId="6" fillId="0" borderId="0" xfId="0" applyFont="1" applyAlignment="1" applyProtection="1">
      <alignment horizontal="centerContinuous"/>
    </xf>
    <xf numFmtId="0" fontId="7" fillId="0" borderId="0" xfId="0" quotePrefix="1" applyFont="1" applyFill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0" fontId="3" fillId="0" borderId="0" xfId="0" quotePrefix="1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right"/>
    </xf>
    <xf numFmtId="0" fontId="12" fillId="0" borderId="0" xfId="0" applyNumberFormat="1" applyFont="1" applyAlignment="1" applyProtection="1">
      <alignment horizontal="right"/>
    </xf>
    <xf numFmtId="0" fontId="6" fillId="0" borderId="4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/>
    <xf numFmtId="0" fontId="3" fillId="0" borderId="5" xfId="0" applyFont="1" applyBorder="1" applyAlignment="1" applyProtection="1"/>
    <xf numFmtId="0" fontId="0" fillId="0" borderId="2" xfId="0" applyBorder="1" applyAlignment="1" applyProtection="1"/>
    <xf numFmtId="0" fontId="2" fillId="0" borderId="2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49" fontId="2" fillId="0" borderId="7" xfId="0" applyNumberFormat="1" applyFont="1" applyFill="1" applyBorder="1" applyAlignment="1" applyProtection="1">
      <alignment horizontal="center"/>
    </xf>
    <xf numFmtId="165" fontId="2" fillId="0" borderId="6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center"/>
    </xf>
    <xf numFmtId="49" fontId="2" fillId="0" borderId="7" xfId="0" quotePrefix="1" applyNumberFormat="1" applyFont="1" applyFill="1" applyBorder="1" applyAlignment="1" applyProtection="1">
      <alignment horizontal="center"/>
    </xf>
    <xf numFmtId="49" fontId="2" fillId="0" borderId="8" xfId="0" applyNumberFormat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left"/>
    </xf>
    <xf numFmtId="165" fontId="3" fillId="3" borderId="9" xfId="0" applyNumberFormat="1" applyFont="1" applyFill="1" applyBorder="1" applyAlignment="1" applyProtection="1">
      <alignment horizontal="right"/>
    </xf>
    <xf numFmtId="165" fontId="3" fillId="3" borderId="6" xfId="0" applyNumberFormat="1" applyFont="1" applyFill="1" applyBorder="1" applyAlignment="1" applyProtection="1">
      <alignment horizontal="right"/>
    </xf>
    <xf numFmtId="0" fontId="2" fillId="0" borderId="10" xfId="0" applyFont="1" applyFill="1" applyBorder="1" applyAlignment="1" applyProtection="1"/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Border="1" applyAlignment="1" applyProtection="1"/>
    <xf numFmtId="0" fontId="3" fillId="0" borderId="2" xfId="0" applyFont="1" applyBorder="1" applyAlignment="1" applyProtection="1">
      <alignment horizontal="centerContinuous"/>
    </xf>
    <xf numFmtId="0" fontId="2" fillId="0" borderId="2" xfId="0" applyFont="1" applyBorder="1" applyAlignment="1" applyProtection="1">
      <alignment horizontal="centerContinuous"/>
    </xf>
    <xf numFmtId="0" fontId="4" fillId="0" borderId="2" xfId="0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/>
    <xf numFmtId="0" fontId="6" fillId="0" borderId="2" xfId="0" applyFont="1" applyBorder="1" applyAlignment="1" applyProtection="1">
      <alignment horizontal="centerContinuous"/>
    </xf>
    <xf numFmtId="0" fontId="9" fillId="0" borderId="2" xfId="0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right"/>
    </xf>
    <xf numFmtId="1" fontId="2" fillId="0" borderId="2" xfId="0" applyNumberFormat="1" applyFont="1" applyBorder="1" applyAlignment="1" applyProtection="1">
      <alignment horizontal="center"/>
    </xf>
    <xf numFmtId="0" fontId="3" fillId="0" borderId="2" xfId="0" quotePrefix="1" applyFont="1" applyBorder="1" applyAlignment="1" applyProtection="1">
      <alignment horizontal="left"/>
    </xf>
    <xf numFmtId="0" fontId="3" fillId="0" borderId="2" xfId="0" applyNumberFormat="1" applyFont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Continuous"/>
    </xf>
    <xf numFmtId="0" fontId="2" fillId="0" borderId="11" xfId="0" applyFont="1" applyBorder="1" applyAlignment="1" applyProtection="1">
      <alignment horizontal="centerContinuous"/>
    </xf>
    <xf numFmtId="49" fontId="2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right"/>
    </xf>
    <xf numFmtId="0" fontId="3" fillId="0" borderId="6" xfId="0" applyFont="1" applyFill="1" applyBorder="1" applyAlignment="1" applyProtection="1">
      <alignment horizontal="left"/>
    </xf>
    <xf numFmtId="49" fontId="2" fillId="0" borderId="12" xfId="0" applyNumberFormat="1" applyFont="1" applyFill="1" applyBorder="1" applyAlignment="1" applyProtection="1">
      <alignment horizontal="center"/>
    </xf>
    <xf numFmtId="49" fontId="2" fillId="0" borderId="12" xfId="0" quotePrefix="1" applyNumberFormat="1" applyFont="1" applyFill="1" applyBorder="1" applyAlignment="1" applyProtection="1">
      <alignment horizontal="center"/>
    </xf>
    <xf numFmtId="49" fontId="2" fillId="0" borderId="13" xfId="0" applyNumberFormat="1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2" fillId="0" borderId="5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7" fillId="0" borderId="3" xfId="0" quotePrefix="1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2" fillId="0" borderId="11" xfId="0" applyFont="1" applyBorder="1" applyAlignment="1" applyProtection="1"/>
    <xf numFmtId="0" fontId="0" fillId="0" borderId="5" xfId="0" applyBorder="1" applyAlignment="1" applyProtection="1"/>
    <xf numFmtId="0" fontId="2" fillId="0" borderId="5" xfId="0" applyFont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3" fillId="0" borderId="4" xfId="0" applyFont="1" applyBorder="1" applyAlignment="1" applyProtection="1">
      <alignment horizontal="left"/>
    </xf>
    <xf numFmtId="0" fontId="13" fillId="0" borderId="4" xfId="0" applyFont="1" applyBorder="1" applyAlignment="1" applyProtection="1"/>
    <xf numFmtId="0" fontId="0" fillId="0" borderId="4" xfId="0" applyBorder="1" applyAlignment="1" applyProtection="1"/>
    <xf numFmtId="14" fontId="3" fillId="0" borderId="15" xfId="0" applyNumberFormat="1" applyFont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centerContinuous"/>
    </xf>
    <xf numFmtId="0" fontId="2" fillId="0" borderId="1" xfId="0" applyFont="1" applyBorder="1" applyAlignment="1" applyProtection="1"/>
    <xf numFmtId="0" fontId="2" fillId="0" borderId="3" xfId="0" applyFont="1" applyBorder="1" applyAlignment="1" applyProtection="1"/>
    <xf numFmtId="0" fontId="4" fillId="0" borderId="11" xfId="0" applyNumberFormat="1" applyFont="1" applyFill="1" applyBorder="1" applyAlignment="1" applyProtection="1">
      <alignment horizontal="center"/>
    </xf>
    <xf numFmtId="164" fontId="6" fillId="2" borderId="0" xfId="0" applyNumberFormat="1" applyFont="1" applyFill="1" applyAlignment="1" applyProtection="1">
      <alignment horizontal="right"/>
    </xf>
    <xf numFmtId="164" fontId="6" fillId="0" borderId="4" xfId="0" applyNumberFormat="1" applyFont="1" applyBorder="1" applyAlignment="1" applyProtection="1">
      <alignment horizontal="left"/>
    </xf>
    <xf numFmtId="0" fontId="17" fillId="0" borderId="4" xfId="0" applyFont="1" applyBorder="1" applyAlignment="1" applyProtection="1">
      <alignment horizontal="left"/>
    </xf>
    <xf numFmtId="0" fontId="10" fillId="0" borderId="0" xfId="0" applyFont="1" applyAlignment="1" applyProtection="1"/>
    <xf numFmtId="164" fontId="1" fillId="0" borderId="0" xfId="0" quotePrefix="1" applyNumberFormat="1" applyFont="1" applyAlignment="1" applyProtection="1">
      <alignment horizontal="left"/>
    </xf>
    <xf numFmtId="164" fontId="12" fillId="0" borderId="4" xfId="0" quotePrefix="1" applyNumberFormat="1" applyFont="1" applyBorder="1" applyAlignment="1" applyProtection="1">
      <alignment horizontal="right"/>
    </xf>
    <xf numFmtId="0" fontId="6" fillId="2" borderId="0" xfId="0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left"/>
    </xf>
    <xf numFmtId="0" fontId="3" fillId="2" borderId="0" xfId="0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left"/>
    </xf>
    <xf numFmtId="0" fontId="13" fillId="0" borderId="15" xfId="0" applyFont="1" applyBorder="1" applyAlignment="1" applyProtection="1">
      <alignment horizontal="left"/>
    </xf>
    <xf numFmtId="0" fontId="13" fillId="0" borderId="15" xfId="0" applyFont="1" applyBorder="1" applyAlignment="1" applyProtection="1"/>
    <xf numFmtId="0" fontId="0" fillId="0" borderId="15" xfId="0" applyBorder="1" applyAlignment="1" applyProtection="1"/>
    <xf numFmtId="14" fontId="3" fillId="0" borderId="4" xfId="0" applyNumberFormat="1" applyFont="1" applyBorder="1" applyAlignment="1" applyProtection="1">
      <alignment horizontal="left"/>
      <protection locked="0"/>
    </xf>
    <xf numFmtId="14" fontId="6" fillId="2" borderId="4" xfId="0" applyNumberFormat="1" applyFont="1" applyFill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</xf>
    <xf numFmtId="0" fontId="3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3" fillId="2" borderId="17" xfId="0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11" fillId="0" borderId="2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0" fillId="0" borderId="11" xfId="0" applyBorder="1" applyAlignment="1" applyProtection="1">
      <alignment horizontal="center"/>
    </xf>
    <xf numFmtId="0" fontId="8" fillId="0" borderId="2" xfId="0" applyFont="1" applyBorder="1" applyAlignment="1" applyProtection="1"/>
    <xf numFmtId="0" fontId="10" fillId="0" borderId="2" xfId="0" applyFont="1" applyBorder="1" applyAlignment="1" applyProtection="1"/>
    <xf numFmtId="0" fontId="4" fillId="4" borderId="18" xfId="0" applyNumberFormat="1" applyFont="1" applyFill="1" applyBorder="1" applyAlignment="1" applyProtection="1">
      <alignment horizontal="center"/>
    </xf>
    <xf numFmtId="0" fontId="0" fillId="4" borderId="19" xfId="0" applyFill="1" applyBorder="1" applyAlignment="1" applyProtection="1"/>
    <xf numFmtId="0" fontId="4" fillId="4" borderId="19" xfId="0" applyNumberFormat="1" applyFont="1" applyFill="1" applyBorder="1" applyAlignment="1" applyProtection="1">
      <alignment horizontal="center"/>
    </xf>
    <xf numFmtId="0" fontId="0" fillId="4" borderId="20" xfId="0" applyFill="1" applyBorder="1" applyAlignment="1" applyProtection="1"/>
    <xf numFmtId="0" fontId="7" fillId="4" borderId="18" xfId="0" quotePrefix="1" applyFont="1" applyFill="1" applyBorder="1" applyAlignment="1" applyProtection="1">
      <alignment horizontal="center"/>
    </xf>
    <xf numFmtId="0" fontId="11" fillId="0" borderId="2" xfId="0" applyFont="1" applyBorder="1" applyAlignment="1" applyProtection="1"/>
    <xf numFmtId="0" fontId="2" fillId="0" borderId="3" xfId="0" applyNumberFormat="1" applyFont="1" applyBorder="1" applyAlignment="1" applyProtection="1"/>
    <xf numFmtId="0" fontId="16" fillId="0" borderId="1" xfId="0" applyFont="1" applyBorder="1" applyAlignment="1" applyProtection="1"/>
    <xf numFmtId="0" fontId="16" fillId="0" borderId="3" xfId="0" applyFont="1" applyBorder="1" applyAlignment="1" applyProtection="1"/>
    <xf numFmtId="0" fontId="2" fillId="0" borderId="1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2" xfId="0" applyFont="1" applyFill="1" applyBorder="1" applyAlignment="1" applyProtection="1"/>
    <xf numFmtId="0" fontId="2" fillId="0" borderId="12" xfId="0" applyFont="1" applyFill="1" applyBorder="1" applyAlignment="1" applyProtection="1"/>
    <xf numFmtId="0" fontId="2" fillId="0" borderId="13" xfId="0" applyFont="1" applyFill="1" applyBorder="1" applyAlignment="1" applyProtection="1"/>
    <xf numFmtId="49" fontId="11" fillId="0" borderId="2" xfId="0" applyNumberFormat="1" applyFont="1" applyBorder="1" applyAlignment="1" applyProtection="1"/>
    <xf numFmtId="0" fontId="2" fillId="0" borderId="0" xfId="0" applyNumberFormat="1" applyFont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Fill="1" applyBorder="1" applyAlignment="1" applyProtection="1"/>
    <xf numFmtId="0" fontId="2" fillId="0" borderId="21" xfId="0" applyFont="1" applyFill="1" applyBorder="1" applyAlignment="1" applyProtection="1"/>
    <xf numFmtId="0" fontId="2" fillId="0" borderId="0" xfId="0" applyFont="1" applyFill="1" applyAlignment="1" applyProtection="1"/>
    <xf numFmtId="0" fontId="2" fillId="0" borderId="22" xfId="0" applyFont="1" applyFill="1" applyBorder="1" applyAlignment="1" applyProtection="1"/>
    <xf numFmtId="49" fontId="11" fillId="0" borderId="0" xfId="0" applyNumberFormat="1" applyFont="1" applyAlignment="1" applyProtection="1"/>
    <xf numFmtId="0" fontId="4" fillId="4" borderId="0" xfId="0" applyNumberFormat="1" applyFont="1" applyFill="1" applyBorder="1" applyAlignment="1" applyProtection="1">
      <alignment horizontal="center"/>
    </xf>
    <xf numFmtId="0" fontId="0" fillId="4" borderId="0" xfId="0" applyFill="1" applyBorder="1" applyAlignment="1" applyProtection="1"/>
    <xf numFmtId="0" fontId="7" fillId="4" borderId="0" xfId="0" quotePrefix="1" applyFont="1" applyFill="1" applyBorder="1" applyAlignment="1" applyProtection="1">
      <alignment horizontal="center"/>
    </xf>
    <xf numFmtId="14" fontId="19" fillId="2" borderId="0" xfId="0" applyNumberFormat="1" applyFont="1" applyFill="1" applyAlignment="1" applyProtection="1">
      <alignment horizontal="right"/>
    </xf>
    <xf numFmtId="14" fontId="20" fillId="2" borderId="23" xfId="0" applyNumberFormat="1" applyFont="1" applyFill="1" applyBorder="1" applyAlignment="1" applyProtection="1">
      <protection locked="0"/>
    </xf>
    <xf numFmtId="0" fontId="7" fillId="4" borderId="0" xfId="0" applyFont="1" applyFill="1" applyBorder="1" applyAlignment="1" applyProtection="1">
      <alignment horizontal="center"/>
    </xf>
    <xf numFmtId="14" fontId="21" fillId="2" borderId="0" xfId="0" applyNumberFormat="1" applyFont="1" applyFill="1" applyAlignment="1" applyProtection="1">
      <alignment horizontal="right"/>
    </xf>
    <xf numFmtId="14" fontId="22" fillId="2" borderId="0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Continuous"/>
    </xf>
    <xf numFmtId="0" fontId="3" fillId="0" borderId="6" xfId="0" applyFont="1" applyFill="1" applyBorder="1" applyAlignment="1" applyProtection="1">
      <alignment horizontal="center"/>
      <protection locked="0"/>
    </xf>
    <xf numFmtId="14" fontId="23" fillId="0" borderId="16" xfId="0" applyNumberFormat="1" applyFont="1" applyBorder="1" applyAlignment="1" applyProtection="1">
      <alignment horizontal="left"/>
    </xf>
    <xf numFmtId="0" fontId="23" fillId="0" borderId="0" xfId="0" applyFont="1" applyAlignment="1" applyProtection="1"/>
    <xf numFmtId="0" fontId="23" fillId="0" borderId="0" xfId="0" applyFont="1" applyAlignment="1" applyProtection="1">
      <alignment horizontal="left"/>
    </xf>
    <xf numFmtId="14" fontId="23" fillId="0" borderId="16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10004"/>
      <rgbColor rgb="0000FF00"/>
      <rgbColor rgb="00FF0000"/>
      <rgbColor rgb="00FFFF00"/>
      <rgbColor rgb="00FF00FF"/>
      <rgbColor rgb="0000FFFF"/>
      <rgbColor rgb="00A1000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47A888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1666875</xdr:colOff>
      <xdr:row>5</xdr:row>
      <xdr:rowOff>47625</xdr:rowOff>
    </xdr:to>
    <xdr:pic>
      <xdr:nvPicPr>
        <xdr:cNvPr id="4" name="Picture 3" descr="D:\Users\kena\Desktop\2018 LOGO - shor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77800"/>
          <a:ext cx="19335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1666875</xdr:colOff>
      <xdr:row>5</xdr:row>
      <xdr:rowOff>47625</xdr:rowOff>
    </xdr:to>
    <xdr:pic>
      <xdr:nvPicPr>
        <xdr:cNvPr id="3" name="Picture 2" descr="D:\Users\kena\Desktop\2018 LOGO - shor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77800"/>
          <a:ext cx="19335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1666875</xdr:colOff>
      <xdr:row>5</xdr:row>
      <xdr:rowOff>47625</xdr:rowOff>
    </xdr:to>
    <xdr:pic>
      <xdr:nvPicPr>
        <xdr:cNvPr id="3" name="Picture 2" descr="D:\Users\kena\Desktop\2018 LOGO - shor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77800"/>
          <a:ext cx="19335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1666875</xdr:colOff>
      <xdr:row>5</xdr:row>
      <xdr:rowOff>47625</xdr:rowOff>
    </xdr:to>
    <xdr:pic>
      <xdr:nvPicPr>
        <xdr:cNvPr id="3" name="Picture 2" descr="D:\Users\kena\Desktop\2018 LOGO - shor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77800"/>
          <a:ext cx="19335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1666875</xdr:colOff>
      <xdr:row>5</xdr:row>
      <xdr:rowOff>47625</xdr:rowOff>
    </xdr:to>
    <xdr:pic>
      <xdr:nvPicPr>
        <xdr:cNvPr id="3" name="Picture 2" descr="D:\Users\kena\Desktop\2018 LOGO - shor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77800"/>
          <a:ext cx="19335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1666875</xdr:colOff>
      <xdr:row>5</xdr:row>
      <xdr:rowOff>47625</xdr:rowOff>
    </xdr:to>
    <xdr:pic>
      <xdr:nvPicPr>
        <xdr:cNvPr id="3" name="Picture 2" descr="D:\Users\kena\Desktop\2018 LOGO - shor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77800"/>
          <a:ext cx="19335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1666875</xdr:colOff>
      <xdr:row>5</xdr:row>
      <xdr:rowOff>47625</xdr:rowOff>
    </xdr:to>
    <xdr:pic>
      <xdr:nvPicPr>
        <xdr:cNvPr id="3" name="Picture 2" descr="D:\Users\kena\Desktop\2018 LOGO - shor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77800"/>
          <a:ext cx="19335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1666875</xdr:colOff>
      <xdr:row>5</xdr:row>
      <xdr:rowOff>47625</xdr:rowOff>
    </xdr:to>
    <xdr:pic>
      <xdr:nvPicPr>
        <xdr:cNvPr id="3" name="Picture 2" descr="D:\Users\kena\Desktop\2018 LOGO - shor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77800"/>
          <a:ext cx="19335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1666875</xdr:colOff>
      <xdr:row>5</xdr:row>
      <xdr:rowOff>47625</xdr:rowOff>
    </xdr:to>
    <xdr:pic>
      <xdr:nvPicPr>
        <xdr:cNvPr id="3" name="Picture 2" descr="D:\Users\kena\Desktop\2018 LOGO - shor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77800"/>
          <a:ext cx="19335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1666875</xdr:colOff>
      <xdr:row>5</xdr:row>
      <xdr:rowOff>47625</xdr:rowOff>
    </xdr:to>
    <xdr:pic>
      <xdr:nvPicPr>
        <xdr:cNvPr id="3" name="Picture 2" descr="D:\Users\kena\Desktop\2018 LOGO - short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77800"/>
          <a:ext cx="19335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mium%20Rates\Guidelines&amp;proformas\FORMS\2006-2007\Annual_Proforma_06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IST_2006-07"/>
      <sheetName val="FORM_WC101(Annual_2006-07)"/>
      <sheetName val="FORM_WC20(Annual 2006-07)"/>
      <sheetName val="FORM_WC20A(Annual 2006-07)"/>
      <sheetName val="FORM_WC20B(Annual_2006-07)"/>
      <sheetName val=" EARNED PREMIUM &amp; EXPENSES 060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41"/>
  <sheetViews>
    <sheetView showGridLines="0" tabSelected="1" zoomScale="75" zoomScaleNormal="65" workbookViewId="0">
      <selection activeCell="G18" sqref="G18"/>
    </sheetView>
  </sheetViews>
  <sheetFormatPr defaultRowHeight="13.5" x14ac:dyDescent="0.25"/>
  <cols>
    <col min="1" max="1" width="16.7109375" style="2" bestFit="1" customWidth="1"/>
    <col min="2" max="2" width="4" style="2" customWidth="1"/>
    <col min="3" max="3" width="42" style="2" customWidth="1"/>
    <col min="4" max="15" width="14.28515625" style="2" customWidth="1"/>
    <col min="16" max="16" width="16.42578125" style="2" bestFit="1" customWidth="1"/>
    <col min="17" max="17" width="3.42578125" style="2" customWidth="1"/>
    <col min="18" max="18" width="4.7109375" style="2" customWidth="1"/>
    <col min="19" max="20" width="12.7109375" style="2" customWidth="1"/>
    <col min="21" max="16384" width="9.140625" style="2"/>
  </cols>
  <sheetData>
    <row r="1" spans="1:18" x14ac:dyDescent="0.25">
      <c r="R1" s="13"/>
    </row>
    <row r="2" spans="1:18" ht="18" x14ac:dyDescent="0.25">
      <c r="B2" s="14"/>
      <c r="C2" s="15"/>
      <c r="D2" s="15"/>
      <c r="E2" s="16"/>
      <c r="F2" s="148"/>
      <c r="G2" s="149"/>
      <c r="H2" s="149"/>
      <c r="I2" s="148" t="s">
        <v>33</v>
      </c>
      <c r="J2" s="149"/>
      <c r="K2" s="149"/>
      <c r="L2" s="149"/>
      <c r="N2" s="17"/>
      <c r="O2" s="17"/>
      <c r="P2" s="15"/>
      <c r="Q2" s="15"/>
      <c r="R2" s="13"/>
    </row>
    <row r="3" spans="1:18" x14ac:dyDescent="0.25">
      <c r="E3" s="8"/>
      <c r="F3" s="8"/>
      <c r="G3" s="8"/>
      <c r="H3" s="8"/>
      <c r="I3" s="8"/>
      <c r="N3" s="82"/>
      <c r="R3" s="13"/>
    </row>
    <row r="4" spans="1:18" ht="13.5" customHeight="1" x14ac:dyDescent="0.25">
      <c r="B4" s="14"/>
      <c r="D4" s="83"/>
      <c r="E4" s="8"/>
      <c r="G4" s="8"/>
      <c r="H4" s="8"/>
      <c r="I4" s="16" t="s">
        <v>24</v>
      </c>
      <c r="J4" s="8"/>
      <c r="K4" s="8"/>
      <c r="L4" s="8"/>
      <c r="M4" s="16"/>
      <c r="N4" s="82"/>
      <c r="R4" s="13"/>
    </row>
    <row r="5" spans="1:18" ht="13.5" customHeight="1" x14ac:dyDescent="0.25">
      <c r="B5" s="14"/>
      <c r="C5" s="84"/>
      <c r="D5" s="83"/>
      <c r="E5" s="8"/>
      <c r="F5" s="8"/>
      <c r="G5" s="16"/>
      <c r="L5" s="15"/>
      <c r="M5" s="16"/>
      <c r="R5" s="13"/>
    </row>
    <row r="6" spans="1:18" ht="15.75" x14ac:dyDescent="0.25">
      <c r="A6" s="18"/>
      <c r="B6" s="19"/>
      <c r="C6" s="84"/>
      <c r="D6" s="83"/>
      <c r="E6" s="8"/>
      <c r="F6" s="150"/>
      <c r="G6" s="149"/>
      <c r="H6" s="149"/>
      <c r="I6" s="153" t="s">
        <v>67</v>
      </c>
      <c r="J6" s="149"/>
      <c r="K6" s="149"/>
      <c r="L6" s="149"/>
      <c r="M6" s="20"/>
      <c r="N6" s="151" t="s">
        <v>64</v>
      </c>
      <c r="O6" s="152"/>
      <c r="P6" s="13"/>
      <c r="Q6" s="13"/>
      <c r="R6" s="13"/>
    </row>
    <row r="7" spans="1:18" ht="13.5" customHeight="1" x14ac:dyDescent="0.25">
      <c r="A7" s="15"/>
      <c r="B7" s="91" t="s">
        <v>1</v>
      </c>
      <c r="C7" s="92" t="s">
        <v>46</v>
      </c>
      <c r="D7" s="15"/>
      <c r="E7" s="8"/>
      <c r="F7" s="8"/>
      <c r="G7" s="8"/>
      <c r="H7" s="8"/>
      <c r="I7" s="8"/>
      <c r="J7" s="15"/>
      <c r="K7" s="15"/>
      <c r="L7" s="15"/>
      <c r="M7" s="15"/>
      <c r="N7" s="15"/>
      <c r="O7" s="15"/>
      <c r="P7" s="15"/>
      <c r="Q7" s="15"/>
      <c r="R7" s="13"/>
    </row>
    <row r="8" spans="1:18" ht="13.5" customHeight="1" x14ac:dyDescent="0.25">
      <c r="B8" s="93"/>
      <c r="C8" s="92" t="s">
        <v>47</v>
      </c>
      <c r="D8" s="15"/>
      <c r="E8" s="8"/>
      <c r="G8" s="8"/>
      <c r="H8" s="8"/>
      <c r="I8" s="13" t="s">
        <v>35</v>
      </c>
      <c r="J8" s="8"/>
      <c r="K8" s="8"/>
      <c r="L8" s="8"/>
      <c r="M8" s="3" t="s">
        <v>29</v>
      </c>
      <c r="N8" s="157"/>
      <c r="O8" s="158" t="s">
        <v>76</v>
      </c>
      <c r="P8" s="159"/>
      <c r="Q8" s="13"/>
      <c r="R8" s="13"/>
    </row>
    <row r="9" spans="1:18" ht="15.75" x14ac:dyDescent="0.25">
      <c r="B9" s="15"/>
      <c r="C9" s="15"/>
      <c r="D9" s="15"/>
      <c r="E9" s="8"/>
      <c r="G9" s="8"/>
      <c r="H9" s="8"/>
      <c r="I9" s="13" t="s">
        <v>36</v>
      </c>
      <c r="J9" s="8"/>
      <c r="K9" s="8"/>
      <c r="L9" s="8"/>
      <c r="M9" s="3" t="s">
        <v>30</v>
      </c>
      <c r="N9" s="157"/>
      <c r="O9" s="161" t="s">
        <v>77</v>
      </c>
      <c r="P9" s="160">
        <v>2018</v>
      </c>
      <c r="R9" s="13"/>
    </row>
    <row r="10" spans="1:18" ht="15" x14ac:dyDescent="0.25">
      <c r="A10" s="12"/>
      <c r="B10" s="12"/>
      <c r="C10" s="117"/>
      <c r="D10" s="8"/>
      <c r="E10" s="8"/>
      <c r="F10" s="8"/>
      <c r="I10" s="21"/>
      <c r="M10" s="6" t="s">
        <v>31</v>
      </c>
      <c r="N10" s="157"/>
      <c r="O10" s="1"/>
      <c r="P10" s="22"/>
      <c r="R10" s="13"/>
    </row>
    <row r="11" spans="1:18" ht="15.75" x14ac:dyDescent="0.25">
      <c r="B11" s="86"/>
      <c r="C11" s="118"/>
      <c r="D11" s="118"/>
      <c r="E11" s="118"/>
      <c r="F11" s="118"/>
      <c r="G11" s="84"/>
      <c r="H11" s="84"/>
      <c r="I11" s="154" t="s">
        <v>68</v>
      </c>
      <c r="J11" s="155">
        <v>43108</v>
      </c>
      <c r="K11" s="84"/>
      <c r="L11" s="84"/>
      <c r="M11" s="3" t="s">
        <v>32</v>
      </c>
      <c r="N11" s="157"/>
      <c r="O11" s="140"/>
      <c r="P11" s="22"/>
      <c r="R11" s="13"/>
    </row>
    <row r="12" spans="1:18" ht="15" x14ac:dyDescent="0.25">
      <c r="B12" s="10"/>
      <c r="C12" s="23"/>
      <c r="D12" s="141"/>
      <c r="E12" s="141"/>
      <c r="F12" s="142"/>
      <c r="G12" s="84"/>
      <c r="H12" s="84"/>
      <c r="I12" s="84"/>
      <c r="J12" s="84"/>
      <c r="K12" s="84"/>
      <c r="L12" s="84"/>
      <c r="M12" s="85" t="s">
        <v>66</v>
      </c>
      <c r="N12" s="157"/>
      <c r="R12" s="13"/>
    </row>
    <row r="13" spans="1:18" ht="18" x14ac:dyDescent="0.25">
      <c r="C13" s="85" t="s">
        <v>26</v>
      </c>
      <c r="D13" s="87" t="s">
        <v>54</v>
      </c>
      <c r="E13" s="88"/>
      <c r="F13" s="88"/>
      <c r="G13" s="88"/>
      <c r="I13" s="11" t="s">
        <v>28</v>
      </c>
      <c r="J13" s="8"/>
      <c r="K13" s="110"/>
      <c r="L13" s="89"/>
      <c r="M13" s="11"/>
      <c r="N13" s="8"/>
      <c r="O13" s="10"/>
      <c r="P13" s="10"/>
      <c r="R13" s="13"/>
    </row>
    <row r="14" spans="1:18" x14ac:dyDescent="0.25">
      <c r="C14" s="85"/>
      <c r="D14" s="24"/>
      <c r="I14" s="11"/>
      <c r="J14" s="10"/>
      <c r="K14" s="10"/>
      <c r="L14" s="10"/>
      <c r="R14" s="13"/>
    </row>
    <row r="15" spans="1:18" x14ac:dyDescent="0.25">
      <c r="C15" s="116" t="s">
        <v>27</v>
      </c>
      <c r="D15" s="25" t="str">
        <f>O17</f>
        <v>2017/2018</v>
      </c>
      <c r="E15" s="25"/>
      <c r="F15" s="26"/>
      <c r="G15" s="26"/>
      <c r="R15" s="13"/>
    </row>
    <row r="16" spans="1:18" x14ac:dyDescent="0.25">
      <c r="D16" s="27"/>
      <c r="E16" s="14"/>
      <c r="F16" s="15"/>
      <c r="G16" s="15"/>
      <c r="I16" s="114" t="s">
        <v>34</v>
      </c>
      <c r="J16" s="115"/>
      <c r="K16" s="15"/>
      <c r="L16" s="15"/>
      <c r="M16" s="15"/>
      <c r="N16" s="15"/>
      <c r="O16" s="15"/>
      <c r="P16" s="15"/>
      <c r="Q16" s="15"/>
      <c r="R16" s="13"/>
    </row>
    <row r="17" spans="1:18" s="145" customFormat="1" ht="30" customHeight="1" x14ac:dyDescent="0.25">
      <c r="A17" s="143"/>
      <c r="B17" s="144"/>
      <c r="C17" s="48"/>
      <c r="D17" s="37" t="s">
        <v>2</v>
      </c>
      <c r="E17" s="38" t="s">
        <v>48</v>
      </c>
      <c r="F17" s="38" t="s">
        <v>45</v>
      </c>
      <c r="G17" s="38" t="s">
        <v>65</v>
      </c>
      <c r="H17" s="38" t="s">
        <v>71</v>
      </c>
      <c r="I17" s="38" t="s">
        <v>69</v>
      </c>
      <c r="J17" s="38" t="s">
        <v>70</v>
      </c>
      <c r="K17" s="38" t="s">
        <v>72</v>
      </c>
      <c r="L17" s="38" t="s">
        <v>73</v>
      </c>
      <c r="M17" s="38" t="s">
        <v>74</v>
      </c>
      <c r="N17" s="38" t="s">
        <v>75</v>
      </c>
      <c r="O17" s="38" t="s">
        <v>79</v>
      </c>
      <c r="P17" s="38" t="s">
        <v>0</v>
      </c>
      <c r="R17" s="39"/>
    </row>
    <row r="18" spans="1:18" s="145" customFormat="1" ht="22.5" customHeight="1" x14ac:dyDescent="0.25">
      <c r="B18" s="40" t="s">
        <v>3</v>
      </c>
      <c r="C18" s="146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>
        <f>SUM(D18:O18)</f>
        <v>0</v>
      </c>
    </row>
    <row r="19" spans="1:18" s="145" customFormat="1" ht="22.5" customHeight="1" x14ac:dyDescent="0.25">
      <c r="B19" s="40" t="s">
        <v>5</v>
      </c>
      <c r="C19" s="146" t="s">
        <v>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7">
        <f t="shared" ref="P19:P28" si="0">SUM(D19:O19)</f>
        <v>0</v>
      </c>
    </row>
    <row r="20" spans="1:18" s="145" customFormat="1" ht="22.5" customHeight="1" x14ac:dyDescent="0.25">
      <c r="B20" s="40" t="s">
        <v>7</v>
      </c>
      <c r="C20" s="146" t="s">
        <v>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7">
        <f t="shared" si="0"/>
        <v>0</v>
      </c>
    </row>
    <row r="21" spans="1:18" s="145" customFormat="1" ht="22.5" customHeight="1" x14ac:dyDescent="0.25">
      <c r="B21" s="40" t="s">
        <v>9</v>
      </c>
      <c r="C21" s="146" t="s">
        <v>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7">
        <f t="shared" si="0"/>
        <v>0</v>
      </c>
    </row>
    <row r="22" spans="1:18" s="145" customFormat="1" ht="22.5" customHeight="1" x14ac:dyDescent="0.25">
      <c r="A22" s="42" t="s">
        <v>37</v>
      </c>
      <c r="B22" s="40" t="s">
        <v>11</v>
      </c>
      <c r="C22" s="146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7">
        <f t="shared" si="0"/>
        <v>0</v>
      </c>
    </row>
    <row r="23" spans="1:18" s="145" customFormat="1" ht="22.5" customHeight="1" x14ac:dyDescent="0.25">
      <c r="A23" s="42" t="s">
        <v>38</v>
      </c>
      <c r="B23" s="40" t="s">
        <v>13</v>
      </c>
      <c r="C23" s="146" t="s">
        <v>14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7">
        <f t="shared" si="0"/>
        <v>0</v>
      </c>
    </row>
    <row r="24" spans="1:18" s="145" customFormat="1" ht="22.5" customHeight="1" x14ac:dyDescent="0.25">
      <c r="A24" s="42" t="s">
        <v>39</v>
      </c>
      <c r="B24" s="40" t="s">
        <v>15</v>
      </c>
      <c r="C24" s="146" t="s">
        <v>42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7">
        <f t="shared" si="0"/>
        <v>0</v>
      </c>
    </row>
    <row r="25" spans="1:18" s="145" customFormat="1" ht="22.5" customHeight="1" x14ac:dyDescent="0.25">
      <c r="A25" s="42" t="s">
        <v>40</v>
      </c>
      <c r="B25" s="43" t="s">
        <v>16</v>
      </c>
      <c r="C25" s="146" t="s">
        <v>43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7">
        <f t="shared" si="0"/>
        <v>0</v>
      </c>
    </row>
    <row r="26" spans="1:18" s="145" customFormat="1" ht="22.5" customHeight="1" x14ac:dyDescent="0.25">
      <c r="A26" s="42" t="s">
        <v>41</v>
      </c>
      <c r="B26" s="40" t="s">
        <v>17</v>
      </c>
      <c r="C26" s="146" t="s">
        <v>18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7">
        <f t="shared" si="0"/>
        <v>0</v>
      </c>
    </row>
    <row r="27" spans="1:18" s="145" customFormat="1" ht="22.5" customHeight="1" x14ac:dyDescent="0.25">
      <c r="B27" s="40" t="s">
        <v>19</v>
      </c>
      <c r="C27" s="146" t="s">
        <v>44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7">
        <f t="shared" si="0"/>
        <v>0</v>
      </c>
    </row>
    <row r="28" spans="1:18" s="145" customFormat="1" ht="22.5" customHeight="1" x14ac:dyDescent="0.25">
      <c r="B28" s="40" t="s">
        <v>20</v>
      </c>
      <c r="C28" s="146" t="s">
        <v>21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7">
        <f t="shared" si="0"/>
        <v>0</v>
      </c>
    </row>
    <row r="29" spans="1:18" s="145" customFormat="1" ht="22.5" customHeight="1" x14ac:dyDescent="0.25">
      <c r="B29" s="44"/>
      <c r="C29" s="45" t="s">
        <v>22</v>
      </c>
      <c r="D29" s="46">
        <f>SUM(D18:D28)</f>
        <v>0</v>
      </c>
      <c r="E29" s="46">
        <f t="shared" ref="E29:P29" si="1">SUM(E18:E28)</f>
        <v>0</v>
      </c>
      <c r="F29" s="46">
        <f t="shared" si="1"/>
        <v>0</v>
      </c>
      <c r="G29" s="46">
        <f t="shared" si="1"/>
        <v>0</v>
      </c>
      <c r="H29" s="46">
        <f t="shared" si="1"/>
        <v>0</v>
      </c>
      <c r="I29" s="46">
        <f t="shared" si="1"/>
        <v>0</v>
      </c>
      <c r="J29" s="46">
        <f t="shared" si="1"/>
        <v>0</v>
      </c>
      <c r="K29" s="46">
        <f t="shared" si="1"/>
        <v>0</v>
      </c>
      <c r="L29" s="46">
        <f t="shared" si="1"/>
        <v>0</v>
      </c>
      <c r="M29" s="46">
        <f t="shared" si="1"/>
        <v>0</v>
      </c>
      <c r="N29" s="46">
        <f t="shared" si="1"/>
        <v>0</v>
      </c>
      <c r="O29" s="46">
        <f t="shared" si="1"/>
        <v>0</v>
      </c>
      <c r="P29" s="46">
        <f t="shared" si="1"/>
        <v>0</v>
      </c>
    </row>
    <row r="30" spans="1:18" x14ac:dyDescent="0.25">
      <c r="B30" s="28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8" ht="15" x14ac:dyDescent="0.25">
      <c r="B31" s="119" t="s">
        <v>23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42"/>
    </row>
    <row r="32" spans="1:18" ht="15" x14ac:dyDescent="0.25">
      <c r="B32" s="119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</row>
    <row r="33" spans="1:17" ht="16.5" x14ac:dyDescent="0.3">
      <c r="B33" s="147"/>
      <c r="C33" s="10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7" ht="16.5" x14ac:dyDescent="0.3">
      <c r="B34" s="86"/>
      <c r="C34" s="10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7" ht="16.5" x14ac:dyDescent="0.3">
      <c r="B35" s="86"/>
      <c r="C35" s="10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7" ht="39" customHeight="1" x14ac:dyDescent="0.3">
      <c r="A36" s="31"/>
      <c r="B36" s="97" t="s">
        <v>49</v>
      </c>
      <c r="C36" s="32"/>
      <c r="D36" s="89"/>
      <c r="E36" s="89"/>
      <c r="F36" s="89"/>
      <c r="G36" s="98"/>
      <c r="H36" s="99"/>
      <c r="I36" s="99"/>
      <c r="J36" s="99"/>
      <c r="K36" s="102"/>
      <c r="N36" s="103" t="s">
        <v>25</v>
      </c>
      <c r="O36" s="111"/>
      <c r="P36" s="104"/>
      <c r="Q36" s="104"/>
    </row>
    <row r="37" spans="1:17" x14ac:dyDescent="0.25">
      <c r="E37" s="16"/>
      <c r="H37" s="101"/>
      <c r="I37" s="101"/>
      <c r="J37" s="101"/>
      <c r="K37" s="101"/>
      <c r="L37" s="101"/>
    </row>
    <row r="38" spans="1:17" ht="15" x14ac:dyDescent="0.25">
      <c r="B38" s="12" t="s">
        <v>50</v>
      </c>
      <c r="C38" s="105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7" ht="15" x14ac:dyDescent="0.25">
      <c r="B39" s="86"/>
      <c r="C39" s="105" t="s">
        <v>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7" ht="15" x14ac:dyDescent="0.25">
      <c r="B40" s="86"/>
      <c r="C40" s="106" t="s">
        <v>53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7" x14ac:dyDescent="0.25">
      <c r="C41" s="106" t="s">
        <v>78</v>
      </c>
    </row>
  </sheetData>
  <sheetProtection algorithmName="SHA-512" hashValue="KhNVG8FnT50Zc8eX3IAdN9l3EucTCCROql/rRTerK8mtvze21M665ZPWrjad0CN+W/Ngxig4QNSdG92atwWffQ==" saltValue="AY/OTXskCOcb98TtCvT5uA==" spinCount="100000" sheet="1" objects="1" scenarios="1"/>
  <phoneticPr fontId="0" type="noConversion"/>
  <pageMargins left="0.19685039370078741" right="0.19685039370078741" top="0.62992125984251968" bottom="0.31496062992125984" header="0.51181102362204722" footer="0.51181102362204722"/>
  <pageSetup paperSize="9" scale="57" orientation="landscape" r:id="rId1"/>
  <headerFooter alignWithMargins="0">
    <oddFooter>&amp;L&amp;A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75" workbookViewId="0">
      <selection activeCell="C15" sqref="C15"/>
    </sheetView>
  </sheetViews>
  <sheetFormatPr defaultRowHeight="13.5" x14ac:dyDescent="0.25"/>
  <cols>
    <col min="1" max="1" width="16.7109375" style="4" bestFit="1" customWidth="1"/>
    <col min="2" max="2" width="4" style="4" customWidth="1"/>
    <col min="3" max="3" width="42" style="4" customWidth="1"/>
    <col min="4" max="15" width="14.28515625" style="4" customWidth="1"/>
    <col min="16" max="16" width="16.42578125" style="4" bestFit="1" customWidth="1"/>
    <col min="17" max="17" width="3.42578125" style="4" customWidth="1"/>
    <col min="18" max="18" width="4.7109375" style="4" customWidth="1"/>
    <col min="19" max="20" width="12.7109375" style="4" customWidth="1"/>
    <col min="21" max="16384" width="9.140625" style="4"/>
  </cols>
  <sheetData>
    <row r="1" spans="1:18" x14ac:dyDescent="0.25">
      <c r="F1" s="79"/>
      <c r="G1" s="79"/>
      <c r="H1" s="79"/>
      <c r="I1" s="79"/>
      <c r="J1" s="79"/>
      <c r="K1" s="79"/>
      <c r="L1" s="79"/>
      <c r="R1" s="36"/>
    </row>
    <row r="2" spans="1:18" ht="18" x14ac:dyDescent="0.25">
      <c r="B2" s="51"/>
      <c r="C2" s="52"/>
      <c r="D2" s="52"/>
      <c r="E2" s="75"/>
      <c r="F2" s="125"/>
      <c r="G2" s="126"/>
      <c r="H2" s="126"/>
      <c r="I2" s="127" t="s">
        <v>33</v>
      </c>
      <c r="J2" s="126"/>
      <c r="K2" s="126"/>
      <c r="L2" s="128"/>
      <c r="M2" s="95"/>
      <c r="N2" s="96"/>
      <c r="O2" s="53"/>
      <c r="P2" s="52"/>
      <c r="Q2" s="52"/>
      <c r="R2" s="36"/>
    </row>
    <row r="3" spans="1:18" x14ac:dyDescent="0.25">
      <c r="E3" s="35"/>
      <c r="F3" s="80"/>
      <c r="G3" s="80"/>
      <c r="H3" s="80"/>
      <c r="I3" s="80"/>
      <c r="J3" s="50"/>
      <c r="K3" s="50"/>
      <c r="L3" s="50"/>
      <c r="M3" s="94"/>
      <c r="N3" s="82"/>
      <c r="O3" s="95"/>
      <c r="R3" s="36"/>
    </row>
    <row r="4" spans="1:18" x14ac:dyDescent="0.25">
      <c r="B4" s="51"/>
      <c r="C4" s="52"/>
      <c r="D4" s="52"/>
      <c r="E4" s="35"/>
      <c r="G4" s="35"/>
      <c r="H4" s="35"/>
      <c r="I4" s="5" t="s">
        <v>24</v>
      </c>
      <c r="J4" s="35"/>
      <c r="K4" s="35"/>
      <c r="L4" s="35"/>
      <c r="M4" s="75"/>
      <c r="N4" s="82"/>
      <c r="O4" s="95"/>
      <c r="R4" s="36"/>
    </row>
    <row r="5" spans="1:18" x14ac:dyDescent="0.25">
      <c r="B5" s="51"/>
      <c r="C5" s="52"/>
      <c r="D5" s="52"/>
      <c r="E5" s="35"/>
      <c r="F5" s="78"/>
      <c r="G5" s="63"/>
      <c r="H5" s="79"/>
      <c r="I5" s="79"/>
      <c r="J5" s="79"/>
      <c r="K5" s="79"/>
      <c r="L5" s="65"/>
      <c r="M5" s="5"/>
      <c r="N5" s="50"/>
      <c r="R5" s="36"/>
    </row>
    <row r="6" spans="1:18" ht="15.75" x14ac:dyDescent="0.25">
      <c r="A6" s="54"/>
      <c r="B6" s="55"/>
      <c r="E6" s="76"/>
      <c r="F6" s="129"/>
      <c r="G6" s="126"/>
      <c r="H6" s="126"/>
      <c r="I6" s="153" t="s">
        <v>67</v>
      </c>
      <c r="J6" s="126"/>
      <c r="K6" s="126"/>
      <c r="L6" s="128"/>
      <c r="M6" s="77"/>
      <c r="N6" s="151" t="s">
        <v>64</v>
      </c>
      <c r="O6" s="152"/>
      <c r="P6" s="36"/>
      <c r="Q6" s="36"/>
      <c r="R6" s="36"/>
    </row>
    <row r="7" spans="1:18" ht="15" x14ac:dyDescent="0.25">
      <c r="A7" s="52"/>
      <c r="B7" s="91" t="s">
        <v>1</v>
      </c>
      <c r="C7" s="92" t="s">
        <v>46</v>
      </c>
      <c r="D7" s="52"/>
      <c r="E7" s="35"/>
      <c r="F7" s="80"/>
      <c r="G7" s="80"/>
      <c r="H7" s="80"/>
      <c r="I7" s="80"/>
      <c r="J7" s="81"/>
      <c r="K7" s="81"/>
      <c r="L7" s="81"/>
      <c r="M7" s="52"/>
      <c r="N7" s="65"/>
      <c r="O7" s="81"/>
      <c r="P7" s="52"/>
      <c r="Q7" s="52"/>
      <c r="R7" s="36"/>
    </row>
    <row r="8" spans="1:18" ht="15.75" x14ac:dyDescent="0.25">
      <c r="B8" s="93"/>
      <c r="C8" s="92" t="s">
        <v>47</v>
      </c>
      <c r="D8" s="52"/>
      <c r="E8" s="35"/>
      <c r="G8" s="35"/>
      <c r="H8" s="35"/>
      <c r="I8" s="36" t="s">
        <v>35</v>
      </c>
      <c r="J8" s="35"/>
      <c r="K8" s="35"/>
      <c r="L8" s="35"/>
      <c r="M8" s="3" t="s">
        <v>29</v>
      </c>
      <c r="N8" s="157" t="str">
        <f>IF(Bishopsgate!N8="","",Bishopsgate!N8)</f>
        <v/>
      </c>
      <c r="O8" s="158" t="str">
        <f>Bishopsgate!O8</f>
        <v>Financial Year Ending</v>
      </c>
      <c r="P8" s="159"/>
      <c r="Q8" s="36"/>
      <c r="R8" s="36"/>
    </row>
    <row r="9" spans="1:18" ht="15.75" x14ac:dyDescent="0.25">
      <c r="B9" s="52"/>
      <c r="C9" s="52"/>
      <c r="D9" s="52"/>
      <c r="E9" s="35"/>
      <c r="G9" s="35"/>
      <c r="H9" s="35"/>
      <c r="I9" s="36" t="s">
        <v>36</v>
      </c>
      <c r="J9" s="35"/>
      <c r="K9" s="35"/>
      <c r="L9" s="35"/>
      <c r="M9" s="3" t="s">
        <v>30</v>
      </c>
      <c r="N9" s="157" t="str">
        <f>IF(Bishopsgate!N9="","",Bishopsgate!N9)</f>
        <v/>
      </c>
      <c r="O9" s="161" t="str">
        <f>Bishopsgate!O9</f>
        <v xml:space="preserve">30th June </v>
      </c>
      <c r="P9" s="160">
        <f>Bishopsgate!P9</f>
        <v>2018</v>
      </c>
      <c r="R9" s="36"/>
    </row>
    <row r="10" spans="1:18" ht="15" x14ac:dyDescent="0.25">
      <c r="A10" s="56"/>
      <c r="B10" s="56"/>
      <c r="C10" s="120"/>
      <c r="D10" s="35"/>
      <c r="E10" s="35"/>
      <c r="F10" s="35"/>
      <c r="I10" s="57"/>
      <c r="M10" s="6" t="s">
        <v>31</v>
      </c>
      <c r="N10" s="157" t="str">
        <f>IF(Bishopsgate!N10="","",Bishopsgate!N10)</f>
        <v/>
      </c>
      <c r="O10" s="7"/>
      <c r="P10" s="59"/>
      <c r="R10" s="36"/>
    </row>
    <row r="11" spans="1:18" ht="15.75" x14ac:dyDescent="0.25">
      <c r="B11" s="130"/>
      <c r="C11" s="121"/>
      <c r="D11" s="35"/>
      <c r="E11" s="35"/>
      <c r="F11" s="35"/>
      <c r="G11" s="35"/>
      <c r="I11" s="154" t="s">
        <v>68</v>
      </c>
      <c r="J11" s="155">
        <f>Bishopsgate!$J$11</f>
        <v>43108</v>
      </c>
      <c r="M11" s="3" t="s">
        <v>32</v>
      </c>
      <c r="N11" s="157" t="str">
        <f>IF(Bishopsgate!N11="","",Bishopsgate!N11)</f>
        <v/>
      </c>
      <c r="O11" s="131"/>
      <c r="P11" s="59"/>
      <c r="R11" s="36"/>
    </row>
    <row r="12" spans="1:18" x14ac:dyDescent="0.25">
      <c r="B12" s="33"/>
      <c r="C12" s="60"/>
      <c r="D12" s="33"/>
      <c r="E12" s="33"/>
      <c r="G12" s="132"/>
      <c r="H12" s="133"/>
      <c r="I12" s="36"/>
      <c r="M12" s="85" t="s">
        <v>66</v>
      </c>
      <c r="N12" s="157" t="str">
        <f>IF(Bishopsgate!N12="","",Bishopsgate!N12)</f>
        <v/>
      </c>
      <c r="R12" s="36"/>
    </row>
    <row r="13" spans="1:18" ht="18" x14ac:dyDescent="0.25">
      <c r="C13" s="112" t="s">
        <v>26</v>
      </c>
      <c r="D13" s="107" t="s">
        <v>63</v>
      </c>
      <c r="E13" s="108"/>
      <c r="F13" s="108"/>
      <c r="G13" s="108"/>
      <c r="I13" s="61" t="s">
        <v>28</v>
      </c>
      <c r="J13" s="35"/>
      <c r="K13" s="90" t="str">
        <f>IF(Bishopsgate!K13="","",Bishopsgate!K13)</f>
        <v/>
      </c>
      <c r="L13" s="109"/>
      <c r="M13" s="61"/>
      <c r="N13" s="35"/>
      <c r="O13" s="33"/>
      <c r="P13" s="33"/>
      <c r="R13" s="36"/>
    </row>
    <row r="14" spans="1:18" x14ac:dyDescent="0.25">
      <c r="C14" s="112"/>
      <c r="D14" s="74"/>
      <c r="E14" s="50"/>
      <c r="F14" s="50"/>
      <c r="G14" s="50"/>
      <c r="I14" s="61"/>
      <c r="J14" s="33"/>
      <c r="K14" s="34"/>
      <c r="L14" s="34"/>
      <c r="R14" s="36"/>
    </row>
    <row r="15" spans="1:18" x14ac:dyDescent="0.25">
      <c r="C15" s="113" t="s">
        <v>27</v>
      </c>
      <c r="D15" s="9" t="str">
        <f>Bishopsgate!D15</f>
        <v>2017/2018</v>
      </c>
      <c r="E15" s="9"/>
      <c r="F15" s="58"/>
      <c r="G15" s="58"/>
      <c r="R15" s="36"/>
    </row>
    <row r="16" spans="1:18" x14ac:dyDescent="0.25">
      <c r="B16" s="79"/>
      <c r="C16" s="79"/>
      <c r="D16" s="63"/>
      <c r="E16" s="64"/>
      <c r="F16" s="65"/>
      <c r="G16" s="65"/>
      <c r="I16" s="63" t="s">
        <v>34</v>
      </c>
      <c r="J16" s="122"/>
      <c r="K16" s="65"/>
      <c r="L16" s="65"/>
      <c r="M16" s="65"/>
      <c r="N16" s="65"/>
      <c r="O16" s="65"/>
      <c r="P16" s="65"/>
      <c r="Q16" s="52"/>
      <c r="R16" s="36"/>
    </row>
    <row r="17" spans="1:18" s="136" customFormat="1" ht="30" customHeight="1" x14ac:dyDescent="0.25">
      <c r="A17" s="134"/>
      <c r="B17" s="73"/>
      <c r="C17" s="73"/>
      <c r="D17" s="37" t="s">
        <v>2</v>
      </c>
      <c r="E17" s="38" t="str">
        <f>Bishopsgate!E17</f>
        <v>2007/2008</v>
      </c>
      <c r="F17" s="38" t="str">
        <f>Bishopsgate!F17</f>
        <v>2008/2009</v>
      </c>
      <c r="G17" s="38" t="str">
        <f>Bishopsgate!G17</f>
        <v>2009/2010</v>
      </c>
      <c r="H17" s="38" t="str">
        <f>Bishopsgate!H17</f>
        <v>2010/2011</v>
      </c>
      <c r="I17" s="38" t="str">
        <f>Bishopsgate!I17</f>
        <v>2011/2012</v>
      </c>
      <c r="J17" s="38" t="str">
        <f>Bishopsgate!J17</f>
        <v>2012/2013</v>
      </c>
      <c r="K17" s="38" t="str">
        <f>Bishopsgate!K17</f>
        <v>2013/2014</v>
      </c>
      <c r="L17" s="38" t="str">
        <f>Bishopsgate!L17</f>
        <v>2014/2015</v>
      </c>
      <c r="M17" s="38" t="str">
        <f>Bishopsgate!M17</f>
        <v>2015/2016</v>
      </c>
      <c r="N17" s="38" t="str">
        <f>Bishopsgate!N17</f>
        <v>2016/2017</v>
      </c>
      <c r="O17" s="38" t="str">
        <f>Bishopsgate!O17</f>
        <v>2017/2018</v>
      </c>
      <c r="P17" s="38" t="s">
        <v>0</v>
      </c>
      <c r="Q17" s="135"/>
      <c r="R17" s="49"/>
    </row>
    <row r="18" spans="1:18" s="136" customFormat="1" ht="22.5" customHeight="1" x14ac:dyDescent="0.25">
      <c r="A18" s="134"/>
      <c r="B18" s="70" t="s">
        <v>3</v>
      </c>
      <c r="C18" s="137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>
        <f>SUM(D18:O18)</f>
        <v>0</v>
      </c>
      <c r="Q18" s="135"/>
    </row>
    <row r="19" spans="1:18" s="136" customFormat="1" ht="22.5" customHeight="1" x14ac:dyDescent="0.25">
      <c r="A19" s="134"/>
      <c r="B19" s="70" t="s">
        <v>5</v>
      </c>
      <c r="C19" s="137" t="s">
        <v>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7">
        <f t="shared" ref="P19:P28" si="0">SUM(D19:O19)</f>
        <v>0</v>
      </c>
      <c r="Q19" s="135"/>
    </row>
    <row r="20" spans="1:18" s="136" customFormat="1" ht="22.5" customHeight="1" x14ac:dyDescent="0.25">
      <c r="A20" s="134"/>
      <c r="B20" s="70" t="s">
        <v>7</v>
      </c>
      <c r="C20" s="137" t="s">
        <v>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7">
        <f t="shared" si="0"/>
        <v>0</v>
      </c>
      <c r="Q20" s="135"/>
    </row>
    <row r="21" spans="1:18" s="136" customFormat="1" ht="22.5" customHeight="1" x14ac:dyDescent="0.25">
      <c r="A21" s="134"/>
      <c r="B21" s="70" t="s">
        <v>9</v>
      </c>
      <c r="C21" s="137" t="s">
        <v>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7">
        <f t="shared" si="0"/>
        <v>0</v>
      </c>
      <c r="Q21" s="135"/>
    </row>
    <row r="22" spans="1:18" s="136" customFormat="1" ht="22.5" customHeight="1" x14ac:dyDescent="0.25">
      <c r="A22" s="62" t="s">
        <v>37</v>
      </c>
      <c r="B22" s="70" t="s">
        <v>11</v>
      </c>
      <c r="C22" s="137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7">
        <f t="shared" si="0"/>
        <v>0</v>
      </c>
      <c r="Q22" s="135"/>
    </row>
    <row r="23" spans="1:18" s="136" customFormat="1" ht="22.5" customHeight="1" x14ac:dyDescent="0.25">
      <c r="A23" s="62" t="s">
        <v>38</v>
      </c>
      <c r="B23" s="70" t="s">
        <v>13</v>
      </c>
      <c r="C23" s="137" t="s">
        <v>14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7">
        <f t="shared" si="0"/>
        <v>0</v>
      </c>
      <c r="Q23" s="135"/>
    </row>
    <row r="24" spans="1:18" s="136" customFormat="1" ht="22.5" customHeight="1" x14ac:dyDescent="0.25">
      <c r="A24" s="62" t="s">
        <v>39</v>
      </c>
      <c r="B24" s="70" t="s">
        <v>15</v>
      </c>
      <c r="C24" s="137" t="s">
        <v>42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7">
        <f t="shared" si="0"/>
        <v>0</v>
      </c>
      <c r="Q24" s="135"/>
    </row>
    <row r="25" spans="1:18" s="136" customFormat="1" ht="22.5" customHeight="1" x14ac:dyDescent="0.25">
      <c r="A25" s="62" t="s">
        <v>40</v>
      </c>
      <c r="B25" s="71" t="s">
        <v>16</v>
      </c>
      <c r="C25" s="137" t="s">
        <v>43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7">
        <f t="shared" si="0"/>
        <v>0</v>
      </c>
      <c r="Q25" s="135"/>
    </row>
    <row r="26" spans="1:18" s="136" customFormat="1" ht="22.5" customHeight="1" x14ac:dyDescent="0.25">
      <c r="A26" s="62" t="s">
        <v>41</v>
      </c>
      <c r="B26" s="70" t="s">
        <v>17</v>
      </c>
      <c r="C26" s="137" t="s">
        <v>18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7">
        <f t="shared" si="0"/>
        <v>0</v>
      </c>
      <c r="Q26" s="135"/>
    </row>
    <row r="27" spans="1:18" s="136" customFormat="1" ht="22.5" customHeight="1" x14ac:dyDescent="0.25">
      <c r="A27" s="134"/>
      <c r="B27" s="70" t="s">
        <v>19</v>
      </c>
      <c r="C27" s="137" t="s">
        <v>44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7">
        <f t="shared" si="0"/>
        <v>0</v>
      </c>
      <c r="Q27" s="135"/>
    </row>
    <row r="28" spans="1:18" s="136" customFormat="1" ht="22.5" customHeight="1" x14ac:dyDescent="0.25">
      <c r="A28" s="134"/>
      <c r="B28" s="70" t="s">
        <v>20</v>
      </c>
      <c r="C28" s="138" t="s">
        <v>21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7">
        <f t="shared" si="0"/>
        <v>0</v>
      </c>
      <c r="Q28" s="135"/>
    </row>
    <row r="29" spans="1:18" s="136" customFormat="1" ht="22.5" customHeight="1" x14ac:dyDescent="0.25">
      <c r="A29" s="134"/>
      <c r="B29" s="72"/>
      <c r="C29" s="69" t="s">
        <v>22</v>
      </c>
      <c r="D29" s="47">
        <f>SUM(D18:D28)</f>
        <v>0</v>
      </c>
      <c r="E29" s="47">
        <f t="shared" ref="E29:P29" si="1">SUM(E18:E28)</f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t="shared" si="1"/>
        <v>0</v>
      </c>
      <c r="K29" s="47">
        <f t="shared" si="1"/>
        <v>0</v>
      </c>
      <c r="L29" s="47">
        <f t="shared" si="1"/>
        <v>0</v>
      </c>
      <c r="M29" s="47">
        <f t="shared" si="1"/>
        <v>0</v>
      </c>
      <c r="N29" s="47">
        <f t="shared" si="1"/>
        <v>0</v>
      </c>
      <c r="O29" s="47">
        <f t="shared" si="1"/>
        <v>0</v>
      </c>
      <c r="P29" s="47">
        <f t="shared" si="1"/>
        <v>0</v>
      </c>
      <c r="Q29" s="135"/>
    </row>
    <row r="30" spans="1:18" x14ac:dyDescent="0.25"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8" ht="15" x14ac:dyDescent="0.25">
      <c r="B31" s="123" t="s">
        <v>23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ht="15" x14ac:dyDescent="0.25">
      <c r="B32" s="123"/>
    </row>
    <row r="33" spans="1:17" ht="16.5" x14ac:dyDescent="0.3">
      <c r="B33" s="139"/>
      <c r="C33" s="12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7" ht="16.5" x14ac:dyDescent="0.3">
      <c r="B34" s="130"/>
      <c r="C34" s="12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7" ht="16.5" x14ac:dyDescent="0.3">
      <c r="B35" s="130"/>
      <c r="C35" s="12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7" s="2" customFormat="1" ht="39" customHeight="1" x14ac:dyDescent="0.3">
      <c r="A36" s="31"/>
      <c r="B36" s="97" t="s">
        <v>49</v>
      </c>
      <c r="C36" s="32" t="str">
        <f>IF(Bishopsgate!C36="","",Bishopsgate!C36)</f>
        <v/>
      </c>
      <c r="D36" s="89"/>
      <c r="E36" s="89"/>
      <c r="F36" s="89"/>
      <c r="G36" s="98"/>
      <c r="H36" s="99"/>
      <c r="I36" s="99"/>
      <c r="J36" s="99"/>
      <c r="K36" s="102"/>
      <c r="N36" s="103" t="s">
        <v>25</v>
      </c>
      <c r="O36" s="111" t="str">
        <f>IF(Bishopsgate!O36="","",Bishopsgate!O36)</f>
        <v/>
      </c>
      <c r="P36" s="104"/>
      <c r="Q36" s="104"/>
    </row>
    <row r="37" spans="1:17" s="2" customFormat="1" x14ac:dyDescent="0.25">
      <c r="E37" s="16"/>
      <c r="H37" s="101"/>
      <c r="I37" s="101"/>
      <c r="J37" s="101"/>
      <c r="K37" s="101"/>
      <c r="L37" s="101"/>
    </row>
    <row r="38" spans="1:17" s="2" customFormat="1" ht="15" x14ac:dyDescent="0.25">
      <c r="B38" s="12" t="s">
        <v>50</v>
      </c>
      <c r="C38" s="105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7" s="2" customFormat="1" ht="15" x14ac:dyDescent="0.25">
      <c r="B39" s="86"/>
      <c r="C39" s="105" t="s">
        <v>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7" s="2" customFormat="1" ht="15" x14ac:dyDescent="0.25">
      <c r="B40" s="86"/>
      <c r="C40" s="106" t="s">
        <v>53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7" s="2" customFormat="1" x14ac:dyDescent="0.25">
      <c r="C41" s="106" t="s">
        <v>78</v>
      </c>
    </row>
  </sheetData>
  <sheetProtection algorithmName="SHA-512" hashValue="21TyzN5RkfVnk5w435MQcfJLYlVAp2we6UrYcP0aeU32TeJkA/OUnBNdJ/JQ1ye9shhlbbB0Urgpv6XueNheAA==" saltValue="WN/iw3q6FJ4Fms6e6evAfA==" spinCount="100000" sheet="1" objects="1" scenarios="1"/>
  <phoneticPr fontId="0" type="noConversion"/>
  <pageMargins left="0.19685039370078741" right="0.19685039370078741" top="0.62992125984251968" bottom="0.31496062992125984" header="0.51181102362204722" footer="0.51181102362204722"/>
  <pageSetup paperSize="9" orientation="landscape" r:id="rId1"/>
  <headerFooter alignWithMargins="0">
    <oddFooter>&amp;L&amp;A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75" workbookViewId="0">
      <selection activeCell="B2" sqref="B2"/>
    </sheetView>
  </sheetViews>
  <sheetFormatPr defaultRowHeight="13.5" x14ac:dyDescent="0.25"/>
  <cols>
    <col min="1" max="1" width="16.7109375" style="4" bestFit="1" customWidth="1"/>
    <col min="2" max="2" width="4" style="4" customWidth="1"/>
    <col min="3" max="3" width="42" style="4" customWidth="1"/>
    <col min="4" max="15" width="14.28515625" style="4" customWidth="1"/>
    <col min="16" max="16" width="16.42578125" style="4" bestFit="1" customWidth="1"/>
    <col min="17" max="17" width="3.42578125" style="4" customWidth="1"/>
    <col min="18" max="18" width="4.7109375" style="4" customWidth="1"/>
    <col min="19" max="20" width="12.7109375" style="4" customWidth="1"/>
    <col min="21" max="16384" width="9.140625" style="4"/>
  </cols>
  <sheetData>
    <row r="1" spans="1:18" x14ac:dyDescent="0.25">
      <c r="F1" s="79"/>
      <c r="G1" s="79"/>
      <c r="H1" s="79"/>
      <c r="I1" s="79"/>
      <c r="J1" s="79"/>
      <c r="K1" s="79"/>
      <c r="L1" s="79"/>
      <c r="R1" s="36"/>
    </row>
    <row r="2" spans="1:18" ht="18" x14ac:dyDescent="0.25">
      <c r="B2" s="51"/>
      <c r="C2" s="52"/>
      <c r="D2" s="52"/>
      <c r="E2" s="75"/>
      <c r="F2" s="125"/>
      <c r="G2" s="126"/>
      <c r="H2" s="126"/>
      <c r="I2" s="127" t="s">
        <v>33</v>
      </c>
      <c r="J2" s="126"/>
      <c r="K2" s="126"/>
      <c r="L2" s="128"/>
      <c r="M2" s="95"/>
      <c r="N2" s="96"/>
      <c r="O2" s="53"/>
      <c r="P2" s="52"/>
      <c r="Q2" s="52"/>
      <c r="R2" s="36"/>
    </row>
    <row r="3" spans="1:18" x14ac:dyDescent="0.25">
      <c r="E3" s="35"/>
      <c r="F3" s="80"/>
      <c r="G3" s="80"/>
      <c r="H3" s="80"/>
      <c r="I3" s="80"/>
      <c r="J3" s="50"/>
      <c r="K3" s="50"/>
      <c r="L3" s="50"/>
      <c r="M3" s="94"/>
      <c r="N3" s="82"/>
      <c r="O3" s="95"/>
      <c r="R3" s="36"/>
    </row>
    <row r="4" spans="1:18" x14ac:dyDescent="0.25">
      <c r="B4" s="51"/>
      <c r="C4" s="52"/>
      <c r="D4" s="52"/>
      <c r="E4" s="35"/>
      <c r="G4" s="35"/>
      <c r="H4" s="35"/>
      <c r="I4" s="5" t="s">
        <v>24</v>
      </c>
      <c r="J4" s="35"/>
      <c r="K4" s="35"/>
      <c r="L4" s="35"/>
      <c r="M4" s="75"/>
      <c r="N4" s="82"/>
      <c r="O4" s="95"/>
      <c r="R4" s="36"/>
    </row>
    <row r="5" spans="1:18" x14ac:dyDescent="0.25">
      <c r="B5" s="51"/>
      <c r="C5" s="52"/>
      <c r="D5" s="52"/>
      <c r="E5" s="35"/>
      <c r="F5" s="78"/>
      <c r="G5" s="63"/>
      <c r="H5" s="79"/>
      <c r="I5" s="79"/>
      <c r="J5" s="79"/>
      <c r="K5" s="79"/>
      <c r="L5" s="65"/>
      <c r="M5" s="5"/>
      <c r="N5" s="50"/>
      <c r="R5" s="36"/>
    </row>
    <row r="6" spans="1:18" ht="15.75" x14ac:dyDescent="0.25">
      <c r="A6" s="54"/>
      <c r="B6" s="55"/>
      <c r="E6" s="76"/>
      <c r="F6" s="129"/>
      <c r="G6" s="126"/>
      <c r="H6" s="126"/>
      <c r="I6" s="153" t="s">
        <v>67</v>
      </c>
      <c r="J6" s="126"/>
      <c r="K6" s="126"/>
      <c r="L6" s="128"/>
      <c r="M6" s="77"/>
      <c r="N6" s="151" t="s">
        <v>64</v>
      </c>
      <c r="O6" s="152"/>
      <c r="P6" s="36"/>
      <c r="Q6" s="36"/>
      <c r="R6" s="36"/>
    </row>
    <row r="7" spans="1:18" ht="15" x14ac:dyDescent="0.25">
      <c r="A7" s="52"/>
      <c r="B7" s="91" t="s">
        <v>1</v>
      </c>
      <c r="C7" s="92" t="s">
        <v>46</v>
      </c>
      <c r="D7" s="52"/>
      <c r="E7" s="35"/>
      <c r="F7" s="80"/>
      <c r="G7" s="80"/>
      <c r="H7" s="80"/>
      <c r="I7" s="80"/>
      <c r="J7" s="81"/>
      <c r="K7" s="81"/>
      <c r="L7" s="81"/>
      <c r="M7" s="52"/>
      <c r="N7" s="65"/>
      <c r="O7" s="81"/>
      <c r="P7" s="52"/>
      <c r="Q7" s="52"/>
      <c r="R7" s="36"/>
    </row>
    <row r="8" spans="1:18" ht="15.75" x14ac:dyDescent="0.25">
      <c r="B8" s="93"/>
      <c r="C8" s="92" t="s">
        <v>47</v>
      </c>
      <c r="D8" s="156"/>
      <c r="E8" s="35"/>
      <c r="G8" s="35"/>
      <c r="H8" s="35"/>
      <c r="I8" s="36" t="s">
        <v>35</v>
      </c>
      <c r="J8" s="35"/>
      <c r="K8" s="35"/>
      <c r="L8" s="35"/>
      <c r="M8" s="3" t="s">
        <v>29</v>
      </c>
      <c r="N8" s="157" t="str">
        <f>IF(Bishopsgate!N8="","",Bishopsgate!N8)</f>
        <v/>
      </c>
      <c r="O8" s="158" t="str">
        <f>Bishopsgate!O8</f>
        <v>Financial Year Ending</v>
      </c>
      <c r="P8" s="159"/>
      <c r="Q8" s="36"/>
      <c r="R8" s="36"/>
    </row>
    <row r="9" spans="1:18" ht="15.75" x14ac:dyDescent="0.25">
      <c r="B9" s="52"/>
      <c r="C9" s="52"/>
      <c r="D9" s="52"/>
      <c r="E9" s="35"/>
      <c r="G9" s="35"/>
      <c r="H9" s="35"/>
      <c r="I9" s="36" t="s">
        <v>36</v>
      </c>
      <c r="J9" s="35"/>
      <c r="K9" s="35"/>
      <c r="L9" s="35"/>
      <c r="M9" s="3" t="s">
        <v>30</v>
      </c>
      <c r="N9" s="157" t="str">
        <f>IF(Bishopsgate!N9="","",Bishopsgate!N9)</f>
        <v/>
      </c>
      <c r="O9" s="161" t="str">
        <f>Bishopsgate!O9</f>
        <v xml:space="preserve">30th June </v>
      </c>
      <c r="P9" s="160">
        <f>Bishopsgate!P9</f>
        <v>2018</v>
      </c>
      <c r="R9" s="36"/>
    </row>
    <row r="10" spans="1:18" ht="15" x14ac:dyDescent="0.25">
      <c r="A10" s="56"/>
      <c r="B10" s="56"/>
      <c r="C10" s="120"/>
      <c r="D10" s="35"/>
      <c r="E10" s="35"/>
      <c r="F10" s="35"/>
      <c r="I10" s="57"/>
      <c r="M10" s="6" t="s">
        <v>31</v>
      </c>
      <c r="N10" s="157" t="str">
        <f>IF(Bishopsgate!N10="","",Bishopsgate!N10)</f>
        <v/>
      </c>
      <c r="O10" s="7"/>
      <c r="P10" s="59"/>
      <c r="R10" s="36"/>
    </row>
    <row r="11" spans="1:18" ht="15.75" x14ac:dyDescent="0.25">
      <c r="B11" s="130"/>
      <c r="C11" s="121"/>
      <c r="D11" s="35"/>
      <c r="E11" s="35"/>
      <c r="F11" s="35"/>
      <c r="G11" s="35"/>
      <c r="I11" s="154" t="s">
        <v>68</v>
      </c>
      <c r="J11" s="155">
        <f>Bishopsgate!$J$11</f>
        <v>43108</v>
      </c>
      <c r="M11" s="3" t="s">
        <v>32</v>
      </c>
      <c r="N11" s="157" t="str">
        <f>IF(Bishopsgate!N11="","",Bishopsgate!N11)</f>
        <v/>
      </c>
      <c r="O11" s="131"/>
      <c r="P11" s="59"/>
      <c r="R11" s="36"/>
    </row>
    <row r="12" spans="1:18" x14ac:dyDescent="0.25">
      <c r="B12" s="33"/>
      <c r="C12" s="60"/>
      <c r="D12" s="33"/>
      <c r="E12" s="33"/>
      <c r="G12" s="132"/>
      <c r="H12" s="133"/>
      <c r="I12" s="36"/>
      <c r="M12" s="85" t="s">
        <v>66</v>
      </c>
      <c r="N12" s="157" t="str">
        <f>IF(Bishopsgate!N12="","",Bishopsgate!N12)</f>
        <v/>
      </c>
      <c r="R12" s="36"/>
    </row>
    <row r="13" spans="1:18" ht="18" x14ac:dyDescent="0.25">
      <c r="C13" s="112" t="s">
        <v>26</v>
      </c>
      <c r="D13" s="107" t="s">
        <v>55</v>
      </c>
      <c r="E13" s="108"/>
      <c r="F13" s="108"/>
      <c r="G13" s="108"/>
      <c r="I13" s="61" t="s">
        <v>28</v>
      </c>
      <c r="J13" s="35"/>
      <c r="K13" s="90" t="str">
        <f>IF(Bishopsgate!K13="","",Bishopsgate!K13)</f>
        <v/>
      </c>
      <c r="L13" s="109"/>
      <c r="M13" s="61"/>
      <c r="N13" s="35"/>
      <c r="O13" s="33"/>
      <c r="P13" s="33"/>
      <c r="R13" s="36"/>
    </row>
    <row r="14" spans="1:18" x14ac:dyDescent="0.25">
      <c r="C14" s="112"/>
      <c r="D14" s="74"/>
      <c r="E14" s="50"/>
      <c r="F14" s="50"/>
      <c r="G14" s="50"/>
      <c r="I14" s="61"/>
      <c r="J14" s="33"/>
      <c r="K14" s="34"/>
      <c r="L14" s="34"/>
      <c r="R14" s="36"/>
    </row>
    <row r="15" spans="1:18" x14ac:dyDescent="0.25">
      <c r="C15" s="113" t="s">
        <v>27</v>
      </c>
      <c r="D15" s="9" t="str">
        <f>Bishopsgate!D15</f>
        <v>2017/2018</v>
      </c>
      <c r="E15" s="9"/>
      <c r="F15" s="58"/>
      <c r="G15" s="58"/>
      <c r="R15" s="36"/>
    </row>
    <row r="16" spans="1:18" x14ac:dyDescent="0.25">
      <c r="B16" s="79"/>
      <c r="C16" s="79"/>
      <c r="D16" s="63"/>
      <c r="E16" s="64"/>
      <c r="F16" s="65"/>
      <c r="G16" s="65"/>
      <c r="I16" s="63" t="s">
        <v>34</v>
      </c>
      <c r="J16" s="122"/>
      <c r="K16" s="65"/>
      <c r="L16" s="65"/>
      <c r="M16" s="65"/>
      <c r="N16" s="65"/>
      <c r="O16" s="65"/>
      <c r="P16" s="65"/>
      <c r="Q16" s="52"/>
      <c r="R16" s="36"/>
    </row>
    <row r="17" spans="1:18" s="136" customFormat="1" ht="30" customHeight="1" x14ac:dyDescent="0.25">
      <c r="A17" s="134"/>
      <c r="B17" s="73"/>
      <c r="C17" s="73"/>
      <c r="D17" s="37" t="s">
        <v>2</v>
      </c>
      <c r="E17" s="38" t="str">
        <f>Bishopsgate!E17</f>
        <v>2007/2008</v>
      </c>
      <c r="F17" s="38" t="str">
        <f>Bishopsgate!F17</f>
        <v>2008/2009</v>
      </c>
      <c r="G17" s="38" t="str">
        <f>Bishopsgate!G17</f>
        <v>2009/2010</v>
      </c>
      <c r="H17" s="38" t="str">
        <f>Bishopsgate!H17</f>
        <v>2010/2011</v>
      </c>
      <c r="I17" s="38" t="str">
        <f>Bishopsgate!I17</f>
        <v>2011/2012</v>
      </c>
      <c r="J17" s="38" t="str">
        <f>Bishopsgate!J17</f>
        <v>2012/2013</v>
      </c>
      <c r="K17" s="38" t="str">
        <f>Bishopsgate!K17</f>
        <v>2013/2014</v>
      </c>
      <c r="L17" s="38" t="str">
        <f>Bishopsgate!L17</f>
        <v>2014/2015</v>
      </c>
      <c r="M17" s="38" t="str">
        <f>Bishopsgate!M17</f>
        <v>2015/2016</v>
      </c>
      <c r="N17" s="38" t="str">
        <f>Bishopsgate!N17</f>
        <v>2016/2017</v>
      </c>
      <c r="O17" s="38" t="str">
        <f>Bishopsgate!O17</f>
        <v>2017/2018</v>
      </c>
      <c r="P17" s="38" t="s">
        <v>0</v>
      </c>
      <c r="Q17" s="135"/>
      <c r="R17" s="49"/>
    </row>
    <row r="18" spans="1:18" s="136" customFormat="1" ht="22.5" customHeight="1" x14ac:dyDescent="0.25">
      <c r="A18" s="134"/>
      <c r="B18" s="70" t="s">
        <v>3</v>
      </c>
      <c r="C18" s="137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>
        <f>SUM(D18:O18)</f>
        <v>0</v>
      </c>
      <c r="Q18" s="135"/>
    </row>
    <row r="19" spans="1:18" s="136" customFormat="1" ht="22.5" customHeight="1" x14ac:dyDescent="0.25">
      <c r="A19" s="134"/>
      <c r="B19" s="70" t="s">
        <v>5</v>
      </c>
      <c r="C19" s="137" t="s">
        <v>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7">
        <f t="shared" ref="P19:P28" si="0">SUM(D19:O19)</f>
        <v>0</v>
      </c>
      <c r="Q19" s="135"/>
    </row>
    <row r="20" spans="1:18" s="136" customFormat="1" ht="22.5" customHeight="1" x14ac:dyDescent="0.25">
      <c r="A20" s="134"/>
      <c r="B20" s="70" t="s">
        <v>7</v>
      </c>
      <c r="C20" s="137" t="s">
        <v>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7">
        <f t="shared" si="0"/>
        <v>0</v>
      </c>
      <c r="Q20" s="135"/>
    </row>
    <row r="21" spans="1:18" s="136" customFormat="1" ht="22.5" customHeight="1" x14ac:dyDescent="0.25">
      <c r="A21" s="134"/>
      <c r="B21" s="70" t="s">
        <v>9</v>
      </c>
      <c r="C21" s="137" t="s">
        <v>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7">
        <f t="shared" si="0"/>
        <v>0</v>
      </c>
      <c r="Q21" s="135"/>
    </row>
    <row r="22" spans="1:18" s="136" customFormat="1" ht="22.5" customHeight="1" x14ac:dyDescent="0.25">
      <c r="A22" s="62" t="s">
        <v>37</v>
      </c>
      <c r="B22" s="70" t="s">
        <v>11</v>
      </c>
      <c r="C22" s="137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7">
        <f t="shared" si="0"/>
        <v>0</v>
      </c>
      <c r="Q22" s="135"/>
    </row>
    <row r="23" spans="1:18" s="136" customFormat="1" ht="22.5" customHeight="1" x14ac:dyDescent="0.25">
      <c r="A23" s="62" t="s">
        <v>38</v>
      </c>
      <c r="B23" s="70" t="s">
        <v>13</v>
      </c>
      <c r="C23" s="137" t="s">
        <v>14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7">
        <f t="shared" si="0"/>
        <v>0</v>
      </c>
      <c r="Q23" s="135"/>
    </row>
    <row r="24" spans="1:18" s="136" customFormat="1" ht="22.5" customHeight="1" x14ac:dyDescent="0.25">
      <c r="A24" s="62" t="s">
        <v>39</v>
      </c>
      <c r="B24" s="70" t="s">
        <v>15</v>
      </c>
      <c r="C24" s="137" t="s">
        <v>42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7">
        <f t="shared" si="0"/>
        <v>0</v>
      </c>
      <c r="Q24" s="135"/>
    </row>
    <row r="25" spans="1:18" s="136" customFormat="1" ht="22.5" customHeight="1" x14ac:dyDescent="0.25">
      <c r="A25" s="62" t="s">
        <v>40</v>
      </c>
      <c r="B25" s="71" t="s">
        <v>16</v>
      </c>
      <c r="C25" s="137" t="s">
        <v>43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7">
        <f t="shared" si="0"/>
        <v>0</v>
      </c>
      <c r="Q25" s="135"/>
    </row>
    <row r="26" spans="1:18" s="136" customFormat="1" ht="22.5" customHeight="1" x14ac:dyDescent="0.25">
      <c r="A26" s="62" t="s">
        <v>41</v>
      </c>
      <c r="B26" s="70" t="s">
        <v>17</v>
      </c>
      <c r="C26" s="137" t="s">
        <v>18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7">
        <f t="shared" si="0"/>
        <v>0</v>
      </c>
      <c r="Q26" s="135"/>
    </row>
    <row r="27" spans="1:18" s="136" customFormat="1" ht="22.5" customHeight="1" x14ac:dyDescent="0.25">
      <c r="A27" s="134"/>
      <c r="B27" s="70" t="s">
        <v>19</v>
      </c>
      <c r="C27" s="137" t="s">
        <v>44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7">
        <f t="shared" si="0"/>
        <v>0</v>
      </c>
      <c r="Q27" s="135"/>
    </row>
    <row r="28" spans="1:18" s="136" customFormat="1" ht="22.5" customHeight="1" x14ac:dyDescent="0.25">
      <c r="A28" s="134"/>
      <c r="B28" s="70" t="s">
        <v>20</v>
      </c>
      <c r="C28" s="138" t="s">
        <v>21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7">
        <f t="shared" si="0"/>
        <v>0</v>
      </c>
      <c r="Q28" s="135"/>
    </row>
    <row r="29" spans="1:18" s="136" customFormat="1" ht="22.5" customHeight="1" x14ac:dyDescent="0.25">
      <c r="A29" s="134"/>
      <c r="B29" s="72"/>
      <c r="C29" s="69" t="s">
        <v>22</v>
      </c>
      <c r="D29" s="47">
        <f>SUM(D18:D28)</f>
        <v>0</v>
      </c>
      <c r="E29" s="47">
        <f t="shared" ref="E29:P29" si="1">SUM(E18:E28)</f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t="shared" si="1"/>
        <v>0</v>
      </c>
      <c r="K29" s="47">
        <f t="shared" si="1"/>
        <v>0</v>
      </c>
      <c r="L29" s="47">
        <f t="shared" si="1"/>
        <v>0</v>
      </c>
      <c r="M29" s="47">
        <f t="shared" si="1"/>
        <v>0</v>
      </c>
      <c r="N29" s="47">
        <f t="shared" si="1"/>
        <v>0</v>
      </c>
      <c r="O29" s="47">
        <f t="shared" si="1"/>
        <v>0</v>
      </c>
      <c r="P29" s="47">
        <f t="shared" si="1"/>
        <v>0</v>
      </c>
      <c r="Q29" s="135"/>
    </row>
    <row r="30" spans="1:18" x14ac:dyDescent="0.25"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8" ht="15" x14ac:dyDescent="0.25">
      <c r="B31" s="123" t="s">
        <v>23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ht="15" x14ac:dyDescent="0.25">
      <c r="B32" s="123"/>
    </row>
    <row r="33" spans="1:17" ht="16.5" x14ac:dyDescent="0.3">
      <c r="B33" s="139"/>
      <c r="C33" s="12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7" ht="16.5" x14ac:dyDescent="0.3">
      <c r="B34" s="130"/>
      <c r="C34" s="12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7" ht="16.5" x14ac:dyDescent="0.3">
      <c r="B35" s="130"/>
      <c r="C35" s="12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7" s="2" customFormat="1" ht="39" customHeight="1" x14ac:dyDescent="0.3">
      <c r="A36" s="31"/>
      <c r="B36" s="97" t="s">
        <v>49</v>
      </c>
      <c r="C36" s="32" t="str">
        <f>IF(Bishopsgate!C36="","",Bishopsgate!C36)</f>
        <v/>
      </c>
      <c r="D36" s="89"/>
      <c r="E36" s="89"/>
      <c r="F36" s="89"/>
      <c r="G36" s="98"/>
      <c r="H36" s="99"/>
      <c r="I36" s="99"/>
      <c r="J36" s="99"/>
      <c r="K36" s="102"/>
      <c r="N36" s="103" t="s">
        <v>25</v>
      </c>
      <c r="O36" s="32" t="str">
        <f>IF(Bishopsgate!O36="","",Bishopsgate!O36)</f>
        <v/>
      </c>
      <c r="P36" s="104"/>
      <c r="Q36" s="104"/>
    </row>
    <row r="37" spans="1:17" s="2" customFormat="1" x14ac:dyDescent="0.25">
      <c r="E37" s="16"/>
      <c r="H37" s="101"/>
      <c r="I37" s="101"/>
      <c r="J37" s="101"/>
      <c r="K37" s="101"/>
      <c r="L37" s="101"/>
    </row>
    <row r="38" spans="1:17" s="2" customFormat="1" ht="15" x14ac:dyDescent="0.25">
      <c r="B38" s="12" t="s">
        <v>50</v>
      </c>
      <c r="C38" s="105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7" s="2" customFormat="1" ht="15" x14ac:dyDescent="0.25">
      <c r="B39" s="86"/>
      <c r="C39" s="105" t="s">
        <v>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7" s="2" customFormat="1" ht="15" x14ac:dyDescent="0.25">
      <c r="B40" s="86"/>
      <c r="C40" s="106" t="s">
        <v>53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7" s="2" customFormat="1" x14ac:dyDescent="0.25">
      <c r="C41" s="106" t="s">
        <v>78</v>
      </c>
    </row>
  </sheetData>
  <sheetProtection algorithmName="SHA-512" hashValue="yGsrVackvB9HeIAJrpFIsP9gENnYAZAPBooOUIT0kBzRsCf+hFXTHdJslCLanVTeIbnSuca+owjiYdX67Z3UiQ==" saltValue="wQ+PjWcAbQZHU7stsAeDWQ==" spinCount="100000" sheet="1" objects="1" scenarios="1"/>
  <phoneticPr fontId="0" type="noConversion"/>
  <pageMargins left="0.19685039370078741" right="0.19685039370078741" top="0.62992125984251968" bottom="0.31496062992125984" header="0.51181102362204722" footer="0.51181102362204722"/>
  <pageSetup paperSize="9" orientation="landscape" r:id="rId1"/>
  <headerFooter alignWithMargins="0">
    <oddFooter>&amp;L&amp;A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75" workbookViewId="0">
      <selection activeCell="B2" sqref="B2"/>
    </sheetView>
  </sheetViews>
  <sheetFormatPr defaultRowHeight="13.5" x14ac:dyDescent="0.25"/>
  <cols>
    <col min="1" max="1" width="16.7109375" style="4" bestFit="1" customWidth="1"/>
    <col min="2" max="2" width="4" style="4" customWidth="1"/>
    <col min="3" max="3" width="42" style="4" customWidth="1"/>
    <col min="4" max="15" width="14.28515625" style="4" customWidth="1"/>
    <col min="16" max="16" width="16.42578125" style="4" bestFit="1" customWidth="1"/>
    <col min="17" max="17" width="3.42578125" style="4" customWidth="1"/>
    <col min="18" max="18" width="4.7109375" style="4" customWidth="1"/>
    <col min="19" max="20" width="12.7109375" style="4" customWidth="1"/>
    <col min="21" max="16384" width="9.140625" style="4"/>
  </cols>
  <sheetData>
    <row r="1" spans="1:18" x14ac:dyDescent="0.25">
      <c r="F1" s="79"/>
      <c r="G1" s="79"/>
      <c r="H1" s="79"/>
      <c r="I1" s="79"/>
      <c r="J1" s="79"/>
      <c r="K1" s="79"/>
      <c r="L1" s="79"/>
      <c r="R1" s="36"/>
    </row>
    <row r="2" spans="1:18" ht="18" x14ac:dyDescent="0.25">
      <c r="B2" s="51"/>
      <c r="C2" s="52"/>
      <c r="D2" s="52"/>
      <c r="E2" s="75"/>
      <c r="F2" s="125"/>
      <c r="G2" s="126"/>
      <c r="H2" s="126"/>
      <c r="I2" s="127" t="s">
        <v>33</v>
      </c>
      <c r="J2" s="126"/>
      <c r="K2" s="126"/>
      <c r="L2" s="128"/>
      <c r="M2" s="95"/>
      <c r="N2" s="96"/>
      <c r="O2" s="53"/>
      <c r="P2" s="52"/>
      <c r="Q2" s="52"/>
      <c r="R2" s="36"/>
    </row>
    <row r="3" spans="1:18" x14ac:dyDescent="0.25">
      <c r="E3" s="35"/>
      <c r="F3" s="80"/>
      <c r="G3" s="80"/>
      <c r="H3" s="80"/>
      <c r="I3" s="80"/>
      <c r="J3" s="50"/>
      <c r="K3" s="50"/>
      <c r="L3" s="50"/>
      <c r="M3" s="94"/>
      <c r="N3" s="82"/>
      <c r="O3" s="95"/>
      <c r="R3" s="36"/>
    </row>
    <row r="4" spans="1:18" x14ac:dyDescent="0.25">
      <c r="B4" s="51"/>
      <c r="C4" s="52"/>
      <c r="D4" s="52"/>
      <c r="E4" s="35"/>
      <c r="G4" s="35"/>
      <c r="H4" s="35"/>
      <c r="I4" s="5" t="s">
        <v>24</v>
      </c>
      <c r="J4" s="35"/>
      <c r="K4" s="35"/>
      <c r="L4" s="35"/>
      <c r="M4" s="75"/>
      <c r="N4" s="82"/>
      <c r="O4" s="95"/>
      <c r="R4" s="36"/>
    </row>
    <row r="5" spans="1:18" x14ac:dyDescent="0.25">
      <c r="B5" s="51"/>
      <c r="C5" s="52"/>
      <c r="D5" s="52"/>
      <c r="E5" s="35"/>
      <c r="F5" s="78"/>
      <c r="G5" s="63"/>
      <c r="H5" s="79"/>
      <c r="I5" s="79"/>
      <c r="J5" s="79"/>
      <c r="K5" s="79"/>
      <c r="L5" s="65"/>
      <c r="M5" s="5"/>
      <c r="N5" s="50"/>
      <c r="R5" s="36"/>
    </row>
    <row r="6" spans="1:18" ht="15.75" x14ac:dyDescent="0.25">
      <c r="A6" s="54"/>
      <c r="B6" s="55"/>
      <c r="E6" s="76"/>
      <c r="F6" s="129"/>
      <c r="G6" s="126"/>
      <c r="H6" s="126"/>
      <c r="I6" s="153" t="s">
        <v>67</v>
      </c>
      <c r="J6" s="126"/>
      <c r="K6" s="126"/>
      <c r="L6" s="128"/>
      <c r="M6" s="77"/>
      <c r="N6" s="151" t="s">
        <v>64</v>
      </c>
      <c r="O6" s="152"/>
      <c r="P6" s="36"/>
      <c r="Q6" s="36"/>
      <c r="R6" s="36"/>
    </row>
    <row r="7" spans="1:18" ht="15" x14ac:dyDescent="0.25">
      <c r="A7" s="52"/>
      <c r="B7" s="91" t="s">
        <v>1</v>
      </c>
      <c r="C7" s="92" t="s">
        <v>46</v>
      </c>
      <c r="D7" s="52"/>
      <c r="E7" s="35"/>
      <c r="F7" s="80"/>
      <c r="G7" s="80"/>
      <c r="H7" s="80"/>
      <c r="I7" s="80"/>
      <c r="J7" s="81"/>
      <c r="K7" s="81"/>
      <c r="L7" s="81"/>
      <c r="M7" s="52"/>
      <c r="N7" s="65"/>
      <c r="O7" s="81"/>
      <c r="P7" s="52"/>
      <c r="Q7" s="52"/>
      <c r="R7" s="36"/>
    </row>
    <row r="8" spans="1:18" ht="15.75" x14ac:dyDescent="0.25">
      <c r="B8" s="93"/>
      <c r="C8" s="92" t="s">
        <v>47</v>
      </c>
      <c r="D8" s="52"/>
      <c r="E8" s="35"/>
      <c r="G8" s="35"/>
      <c r="H8" s="35"/>
      <c r="I8" s="36" t="s">
        <v>35</v>
      </c>
      <c r="J8" s="35"/>
      <c r="K8" s="35"/>
      <c r="L8" s="35"/>
      <c r="M8" s="3" t="s">
        <v>29</v>
      </c>
      <c r="N8" s="157" t="str">
        <f>IF(Bishopsgate!N8="","",Bishopsgate!N8)</f>
        <v/>
      </c>
      <c r="O8" s="158" t="str">
        <f>Bishopsgate!O8</f>
        <v>Financial Year Ending</v>
      </c>
      <c r="P8" s="159"/>
      <c r="Q8" s="36"/>
      <c r="R8" s="36"/>
    </row>
    <row r="9" spans="1:18" ht="15.75" x14ac:dyDescent="0.25">
      <c r="B9" s="52"/>
      <c r="C9" s="52"/>
      <c r="D9" s="52"/>
      <c r="E9" s="35"/>
      <c r="G9" s="35"/>
      <c r="H9" s="35"/>
      <c r="I9" s="36" t="s">
        <v>36</v>
      </c>
      <c r="J9" s="35"/>
      <c r="K9" s="35"/>
      <c r="L9" s="35"/>
      <c r="M9" s="3" t="s">
        <v>30</v>
      </c>
      <c r="N9" s="157" t="str">
        <f>IF(Bishopsgate!N9="","",Bishopsgate!N9)</f>
        <v/>
      </c>
      <c r="O9" s="161" t="str">
        <f>Bishopsgate!O9</f>
        <v xml:space="preserve">30th June </v>
      </c>
      <c r="P9" s="160">
        <f>Bishopsgate!P9</f>
        <v>2018</v>
      </c>
      <c r="R9" s="36"/>
    </row>
    <row r="10" spans="1:18" ht="15" x14ac:dyDescent="0.25">
      <c r="A10" s="56"/>
      <c r="B10" s="56"/>
      <c r="C10" s="120"/>
      <c r="D10" s="35"/>
      <c r="E10" s="35"/>
      <c r="F10" s="35"/>
      <c r="I10" s="57"/>
      <c r="M10" s="6" t="s">
        <v>31</v>
      </c>
      <c r="N10" s="157" t="str">
        <f>IF(Bishopsgate!N10="","",Bishopsgate!N10)</f>
        <v/>
      </c>
      <c r="O10" s="7"/>
      <c r="P10" s="59"/>
      <c r="R10" s="36"/>
    </row>
    <row r="11" spans="1:18" ht="15.75" x14ac:dyDescent="0.25">
      <c r="B11" s="130"/>
      <c r="C11" s="121"/>
      <c r="D11" s="35"/>
      <c r="E11" s="35"/>
      <c r="F11" s="35"/>
      <c r="G11" s="35"/>
      <c r="I11" s="154" t="s">
        <v>68</v>
      </c>
      <c r="J11" s="155">
        <f>Bishopsgate!$J$11</f>
        <v>43108</v>
      </c>
      <c r="M11" s="3" t="s">
        <v>32</v>
      </c>
      <c r="N11" s="157" t="str">
        <f>IF(Bishopsgate!N11="","",Bishopsgate!N11)</f>
        <v/>
      </c>
      <c r="O11" s="131"/>
      <c r="P11" s="59"/>
      <c r="R11" s="36"/>
    </row>
    <row r="12" spans="1:18" x14ac:dyDescent="0.25">
      <c r="B12" s="33"/>
      <c r="C12" s="60"/>
      <c r="D12" s="33"/>
      <c r="E12" s="33"/>
      <c r="G12" s="132"/>
      <c r="H12" s="133"/>
      <c r="I12" s="36"/>
      <c r="M12" s="85" t="s">
        <v>66</v>
      </c>
      <c r="N12" s="157" t="str">
        <f>IF(Bishopsgate!N12="","",Bishopsgate!N12)</f>
        <v/>
      </c>
      <c r="R12" s="36"/>
    </row>
    <row r="13" spans="1:18" ht="18" x14ac:dyDescent="0.25">
      <c r="C13" s="112" t="s">
        <v>26</v>
      </c>
      <c r="D13" s="107" t="s">
        <v>56</v>
      </c>
      <c r="E13" s="108"/>
      <c r="F13" s="108"/>
      <c r="G13" s="108"/>
      <c r="I13" s="61" t="s">
        <v>28</v>
      </c>
      <c r="J13" s="35"/>
      <c r="K13" s="90" t="str">
        <f>IF(Bishopsgate!K13="","",Bishopsgate!K13)</f>
        <v/>
      </c>
      <c r="L13" s="109"/>
      <c r="M13" s="61"/>
      <c r="N13" s="35"/>
      <c r="O13" s="33"/>
      <c r="P13" s="33"/>
      <c r="R13" s="36"/>
    </row>
    <row r="14" spans="1:18" x14ac:dyDescent="0.25">
      <c r="C14" s="112"/>
      <c r="D14" s="74"/>
      <c r="E14" s="50"/>
      <c r="F14" s="50"/>
      <c r="G14" s="50"/>
      <c r="I14" s="61"/>
      <c r="J14" s="33"/>
      <c r="K14" s="34"/>
      <c r="L14" s="34"/>
      <c r="R14" s="36"/>
    </row>
    <row r="15" spans="1:18" x14ac:dyDescent="0.25">
      <c r="C15" s="113" t="s">
        <v>27</v>
      </c>
      <c r="D15" s="9" t="str">
        <f>Bishopsgate!D15</f>
        <v>2017/2018</v>
      </c>
      <c r="E15" s="9"/>
      <c r="F15" s="58"/>
      <c r="G15" s="58"/>
      <c r="R15" s="36"/>
    </row>
    <row r="16" spans="1:18" x14ac:dyDescent="0.25">
      <c r="B16" s="79"/>
      <c r="C16" s="79"/>
      <c r="D16" s="63"/>
      <c r="E16" s="64"/>
      <c r="F16" s="65"/>
      <c r="G16" s="65"/>
      <c r="I16" s="63" t="s">
        <v>34</v>
      </c>
      <c r="J16" s="122"/>
      <c r="K16" s="65"/>
      <c r="L16" s="65"/>
      <c r="M16" s="65"/>
      <c r="N16" s="65"/>
      <c r="O16" s="65"/>
      <c r="P16" s="65"/>
      <c r="Q16" s="52"/>
      <c r="R16" s="36"/>
    </row>
    <row r="17" spans="1:18" s="136" customFormat="1" ht="30" customHeight="1" x14ac:dyDescent="0.25">
      <c r="A17" s="134"/>
      <c r="B17" s="73"/>
      <c r="C17" s="73"/>
      <c r="D17" s="37" t="s">
        <v>2</v>
      </c>
      <c r="E17" s="38" t="str">
        <f>Bishopsgate!E17</f>
        <v>2007/2008</v>
      </c>
      <c r="F17" s="38" t="str">
        <f>Bishopsgate!F17</f>
        <v>2008/2009</v>
      </c>
      <c r="G17" s="38" t="str">
        <f>Bishopsgate!G17</f>
        <v>2009/2010</v>
      </c>
      <c r="H17" s="38" t="str">
        <f>Bishopsgate!H17</f>
        <v>2010/2011</v>
      </c>
      <c r="I17" s="38" t="str">
        <f>Bishopsgate!I17</f>
        <v>2011/2012</v>
      </c>
      <c r="J17" s="38" t="str">
        <f>Bishopsgate!J17</f>
        <v>2012/2013</v>
      </c>
      <c r="K17" s="38" t="str">
        <f>Bishopsgate!K17</f>
        <v>2013/2014</v>
      </c>
      <c r="L17" s="38" t="str">
        <f>Bishopsgate!L17</f>
        <v>2014/2015</v>
      </c>
      <c r="M17" s="38" t="str">
        <f>Bishopsgate!M17</f>
        <v>2015/2016</v>
      </c>
      <c r="N17" s="38" t="str">
        <f>Bishopsgate!N17</f>
        <v>2016/2017</v>
      </c>
      <c r="O17" s="38" t="str">
        <f>Bishopsgate!O17</f>
        <v>2017/2018</v>
      </c>
      <c r="P17" s="38" t="s">
        <v>0</v>
      </c>
      <c r="Q17" s="135"/>
      <c r="R17" s="49"/>
    </row>
    <row r="18" spans="1:18" s="136" customFormat="1" ht="22.5" customHeight="1" x14ac:dyDescent="0.25">
      <c r="A18" s="134"/>
      <c r="B18" s="70" t="s">
        <v>3</v>
      </c>
      <c r="C18" s="137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>
        <f>SUM(D18:O18)</f>
        <v>0</v>
      </c>
      <c r="Q18" s="135"/>
    </row>
    <row r="19" spans="1:18" s="136" customFormat="1" ht="22.5" customHeight="1" x14ac:dyDescent="0.25">
      <c r="A19" s="134"/>
      <c r="B19" s="70" t="s">
        <v>5</v>
      </c>
      <c r="C19" s="137" t="s">
        <v>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7">
        <f t="shared" ref="P19:P28" si="0">SUM(D19:O19)</f>
        <v>0</v>
      </c>
      <c r="Q19" s="135"/>
    </row>
    <row r="20" spans="1:18" s="136" customFormat="1" ht="22.5" customHeight="1" x14ac:dyDescent="0.25">
      <c r="A20" s="134"/>
      <c r="B20" s="70" t="s">
        <v>7</v>
      </c>
      <c r="C20" s="137" t="s">
        <v>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7">
        <f t="shared" si="0"/>
        <v>0</v>
      </c>
      <c r="Q20" s="135"/>
    </row>
    <row r="21" spans="1:18" s="136" customFormat="1" ht="22.5" customHeight="1" x14ac:dyDescent="0.25">
      <c r="A21" s="134"/>
      <c r="B21" s="70" t="s">
        <v>9</v>
      </c>
      <c r="C21" s="137" t="s">
        <v>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7">
        <f t="shared" si="0"/>
        <v>0</v>
      </c>
      <c r="Q21" s="135"/>
    </row>
    <row r="22" spans="1:18" s="136" customFormat="1" ht="22.5" customHeight="1" x14ac:dyDescent="0.25">
      <c r="A22" s="62" t="s">
        <v>37</v>
      </c>
      <c r="B22" s="70" t="s">
        <v>11</v>
      </c>
      <c r="C22" s="137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7">
        <f t="shared" si="0"/>
        <v>0</v>
      </c>
      <c r="Q22" s="135"/>
    </row>
    <row r="23" spans="1:18" s="136" customFormat="1" ht="22.5" customHeight="1" x14ac:dyDescent="0.25">
      <c r="A23" s="62" t="s">
        <v>38</v>
      </c>
      <c r="B23" s="70" t="s">
        <v>13</v>
      </c>
      <c r="C23" s="137" t="s">
        <v>14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7">
        <f t="shared" si="0"/>
        <v>0</v>
      </c>
      <c r="Q23" s="135"/>
    </row>
    <row r="24" spans="1:18" s="136" customFormat="1" ht="22.5" customHeight="1" x14ac:dyDescent="0.25">
      <c r="A24" s="62" t="s">
        <v>39</v>
      </c>
      <c r="B24" s="70" t="s">
        <v>15</v>
      </c>
      <c r="C24" s="137" t="s">
        <v>42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7">
        <f t="shared" si="0"/>
        <v>0</v>
      </c>
      <c r="Q24" s="135"/>
    </row>
    <row r="25" spans="1:18" s="136" customFormat="1" ht="22.5" customHeight="1" x14ac:dyDescent="0.25">
      <c r="A25" s="62" t="s">
        <v>40</v>
      </c>
      <c r="B25" s="71" t="s">
        <v>16</v>
      </c>
      <c r="C25" s="137" t="s">
        <v>43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7">
        <f t="shared" si="0"/>
        <v>0</v>
      </c>
      <c r="Q25" s="135"/>
    </row>
    <row r="26" spans="1:18" s="136" customFormat="1" ht="22.5" customHeight="1" x14ac:dyDescent="0.25">
      <c r="A26" s="62" t="s">
        <v>41</v>
      </c>
      <c r="B26" s="70" t="s">
        <v>17</v>
      </c>
      <c r="C26" s="137" t="s">
        <v>18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7">
        <f t="shared" si="0"/>
        <v>0</v>
      </c>
      <c r="Q26" s="135"/>
    </row>
    <row r="27" spans="1:18" s="136" customFormat="1" ht="22.5" customHeight="1" x14ac:dyDescent="0.25">
      <c r="A27" s="134"/>
      <c r="B27" s="70" t="s">
        <v>19</v>
      </c>
      <c r="C27" s="137" t="s">
        <v>44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7">
        <f t="shared" si="0"/>
        <v>0</v>
      </c>
      <c r="Q27" s="135"/>
    </row>
    <row r="28" spans="1:18" s="136" customFormat="1" ht="22.5" customHeight="1" x14ac:dyDescent="0.25">
      <c r="A28" s="134"/>
      <c r="B28" s="70" t="s">
        <v>20</v>
      </c>
      <c r="C28" s="138" t="s">
        <v>21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7">
        <f t="shared" si="0"/>
        <v>0</v>
      </c>
      <c r="Q28" s="135"/>
    </row>
    <row r="29" spans="1:18" s="136" customFormat="1" ht="22.5" customHeight="1" x14ac:dyDescent="0.25">
      <c r="A29" s="134"/>
      <c r="B29" s="72"/>
      <c r="C29" s="69" t="s">
        <v>22</v>
      </c>
      <c r="D29" s="47">
        <f>SUM(D18:D28)</f>
        <v>0</v>
      </c>
      <c r="E29" s="47">
        <f t="shared" ref="E29:P29" si="1">SUM(E18:E28)</f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t="shared" si="1"/>
        <v>0</v>
      </c>
      <c r="K29" s="47">
        <f t="shared" si="1"/>
        <v>0</v>
      </c>
      <c r="L29" s="47">
        <f t="shared" si="1"/>
        <v>0</v>
      </c>
      <c r="M29" s="47">
        <f t="shared" si="1"/>
        <v>0</v>
      </c>
      <c r="N29" s="47">
        <f t="shared" si="1"/>
        <v>0</v>
      </c>
      <c r="O29" s="47">
        <f t="shared" si="1"/>
        <v>0</v>
      </c>
      <c r="P29" s="47">
        <f t="shared" si="1"/>
        <v>0</v>
      </c>
      <c r="Q29" s="135"/>
    </row>
    <row r="30" spans="1:18" x14ac:dyDescent="0.25"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8" ht="15" x14ac:dyDescent="0.25">
      <c r="B31" s="123" t="s">
        <v>23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ht="15" x14ac:dyDescent="0.25">
      <c r="B32" s="123"/>
    </row>
    <row r="33" spans="1:17" ht="16.5" x14ac:dyDescent="0.3">
      <c r="B33" s="139"/>
      <c r="C33" s="12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7" ht="16.5" x14ac:dyDescent="0.3">
      <c r="B34" s="130"/>
      <c r="C34" s="12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7" ht="16.5" x14ac:dyDescent="0.3">
      <c r="B35" s="130"/>
      <c r="C35" s="12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7" s="2" customFormat="1" ht="39" customHeight="1" x14ac:dyDescent="0.3">
      <c r="A36" s="31"/>
      <c r="B36" s="97" t="s">
        <v>49</v>
      </c>
      <c r="C36" s="32" t="str">
        <f>IF(Bishopsgate!C36="","",Bishopsgate!C36)</f>
        <v/>
      </c>
      <c r="D36" s="89"/>
      <c r="E36" s="89"/>
      <c r="F36" s="89"/>
      <c r="G36" s="98"/>
      <c r="H36" s="99"/>
      <c r="I36" s="99"/>
      <c r="J36" s="99"/>
      <c r="K36" s="102"/>
      <c r="N36" s="103" t="s">
        <v>25</v>
      </c>
      <c r="O36" s="111" t="str">
        <f>IF(Bishopsgate!O36="","",Bishopsgate!O36)</f>
        <v/>
      </c>
      <c r="P36" s="104"/>
      <c r="Q36" s="104"/>
    </row>
    <row r="37" spans="1:17" s="2" customFormat="1" x14ac:dyDescent="0.25">
      <c r="E37" s="16"/>
      <c r="H37" s="101"/>
      <c r="I37" s="101"/>
      <c r="J37" s="101"/>
      <c r="K37" s="101"/>
      <c r="L37" s="101"/>
    </row>
    <row r="38" spans="1:17" s="2" customFormat="1" ht="15" x14ac:dyDescent="0.25">
      <c r="B38" s="12" t="s">
        <v>50</v>
      </c>
      <c r="C38" s="105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7" s="2" customFormat="1" ht="15" x14ac:dyDescent="0.25">
      <c r="B39" s="86"/>
      <c r="C39" s="105" t="s">
        <v>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7" s="2" customFormat="1" ht="15" x14ac:dyDescent="0.25">
      <c r="B40" s="86"/>
      <c r="C40" s="106" t="s">
        <v>53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7" s="2" customFormat="1" x14ac:dyDescent="0.25">
      <c r="C41" s="106" t="s">
        <v>78</v>
      </c>
    </row>
  </sheetData>
  <sheetProtection algorithmName="SHA-512" hashValue="ku7dlEsw6UkMWHYs1T2qiTftYsMxUgM9AOFeohC/NR3gDA1cMMWVMfmxEo3MJSgpgjUt3ETo1zZDAxfbBfFTBQ==" saltValue="Rkz3gNwq6KV93xpEJAfCJg==" spinCount="100000" sheet="1" objects="1" scenarios="1"/>
  <phoneticPr fontId="0" type="noConversion"/>
  <pageMargins left="0.19685039370078741" right="0.19685039370078741" top="0.62992125984251968" bottom="0.31496062992125984" header="0.51181102362204722" footer="0.51181102362204722"/>
  <pageSetup paperSize="9" orientation="landscape" r:id="rId1"/>
  <headerFooter alignWithMargins="0">
    <oddFooter>&amp;L&amp;A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75" workbookViewId="0">
      <selection activeCell="B2" sqref="B2"/>
    </sheetView>
  </sheetViews>
  <sheetFormatPr defaultRowHeight="13.5" x14ac:dyDescent="0.25"/>
  <cols>
    <col min="1" max="1" width="16.7109375" style="4" bestFit="1" customWidth="1"/>
    <col min="2" max="2" width="4" style="4" customWidth="1"/>
    <col min="3" max="3" width="42" style="4" customWidth="1"/>
    <col min="4" max="15" width="14.28515625" style="4" customWidth="1"/>
    <col min="16" max="16" width="16.42578125" style="4" bestFit="1" customWidth="1"/>
    <col min="17" max="17" width="3.42578125" style="4" customWidth="1"/>
    <col min="18" max="18" width="4.7109375" style="4" customWidth="1"/>
    <col min="19" max="20" width="12.7109375" style="4" customWidth="1"/>
    <col min="21" max="16384" width="9.140625" style="4"/>
  </cols>
  <sheetData>
    <row r="1" spans="1:18" x14ac:dyDescent="0.25">
      <c r="F1" s="79"/>
      <c r="G1" s="79"/>
      <c r="H1" s="79"/>
      <c r="I1" s="79"/>
      <c r="J1" s="79"/>
      <c r="K1" s="79"/>
      <c r="L1" s="79"/>
      <c r="R1" s="36"/>
    </row>
    <row r="2" spans="1:18" ht="18" x14ac:dyDescent="0.25">
      <c r="B2" s="51"/>
      <c r="C2" s="52"/>
      <c r="D2" s="52"/>
      <c r="E2" s="75"/>
      <c r="F2" s="125"/>
      <c r="G2" s="126"/>
      <c r="H2" s="126"/>
      <c r="I2" s="127" t="s">
        <v>33</v>
      </c>
      <c r="J2" s="126"/>
      <c r="K2" s="126"/>
      <c r="L2" s="128"/>
      <c r="M2" s="95"/>
      <c r="N2" s="96"/>
      <c r="O2" s="53"/>
      <c r="P2" s="52"/>
      <c r="Q2" s="52"/>
      <c r="R2" s="36"/>
    </row>
    <row r="3" spans="1:18" x14ac:dyDescent="0.25">
      <c r="E3" s="35"/>
      <c r="F3" s="80"/>
      <c r="G3" s="80"/>
      <c r="H3" s="80"/>
      <c r="I3" s="80"/>
      <c r="J3" s="50"/>
      <c r="K3" s="50"/>
      <c r="L3" s="50"/>
      <c r="M3" s="94"/>
      <c r="N3" s="82"/>
      <c r="O3" s="95"/>
      <c r="R3" s="36"/>
    </row>
    <row r="4" spans="1:18" x14ac:dyDescent="0.25">
      <c r="B4" s="51"/>
      <c r="C4" s="52"/>
      <c r="D4" s="52"/>
      <c r="E4" s="35"/>
      <c r="G4" s="35"/>
      <c r="H4" s="35"/>
      <c r="I4" s="5" t="s">
        <v>24</v>
      </c>
      <c r="J4" s="35"/>
      <c r="K4" s="35"/>
      <c r="L4" s="35"/>
      <c r="M4" s="75"/>
      <c r="N4" s="82"/>
      <c r="O4" s="95"/>
      <c r="R4" s="36"/>
    </row>
    <row r="5" spans="1:18" x14ac:dyDescent="0.25">
      <c r="B5" s="51"/>
      <c r="C5" s="52"/>
      <c r="D5" s="52"/>
      <c r="E5" s="35"/>
      <c r="F5" s="78"/>
      <c r="G5" s="63"/>
      <c r="H5" s="79"/>
      <c r="I5" s="79"/>
      <c r="J5" s="79"/>
      <c r="K5" s="79"/>
      <c r="L5" s="65"/>
      <c r="M5" s="5"/>
      <c r="N5" s="50"/>
      <c r="R5" s="36"/>
    </row>
    <row r="6" spans="1:18" ht="15.75" x14ac:dyDescent="0.25">
      <c r="A6" s="54"/>
      <c r="B6" s="55"/>
      <c r="E6" s="76"/>
      <c r="F6" s="129"/>
      <c r="G6" s="126"/>
      <c r="H6" s="126"/>
      <c r="I6" s="153" t="s">
        <v>67</v>
      </c>
      <c r="J6" s="126"/>
      <c r="K6" s="126"/>
      <c r="L6" s="128"/>
      <c r="M6" s="77"/>
      <c r="N6" s="151" t="s">
        <v>64</v>
      </c>
      <c r="O6" s="152"/>
      <c r="P6" s="36"/>
      <c r="Q6" s="36"/>
      <c r="R6" s="36"/>
    </row>
    <row r="7" spans="1:18" ht="15" x14ac:dyDescent="0.25">
      <c r="A7" s="52"/>
      <c r="B7" s="91" t="s">
        <v>1</v>
      </c>
      <c r="C7" s="92" t="s">
        <v>46</v>
      </c>
      <c r="D7" s="52"/>
      <c r="E7" s="35"/>
      <c r="F7" s="80"/>
      <c r="G7" s="80"/>
      <c r="H7" s="80"/>
      <c r="I7" s="80"/>
      <c r="J7" s="81"/>
      <c r="K7" s="81"/>
      <c r="L7" s="81"/>
      <c r="M7" s="52"/>
      <c r="N7" s="65"/>
      <c r="O7" s="81"/>
      <c r="P7" s="52"/>
      <c r="Q7" s="52"/>
      <c r="R7" s="36"/>
    </row>
    <row r="8" spans="1:18" ht="15.75" x14ac:dyDescent="0.25">
      <c r="B8" s="93"/>
      <c r="C8" s="92" t="s">
        <v>47</v>
      </c>
      <c r="D8" s="52"/>
      <c r="E8" s="35"/>
      <c r="G8" s="35"/>
      <c r="H8" s="35"/>
      <c r="I8" s="36" t="s">
        <v>35</v>
      </c>
      <c r="J8" s="35"/>
      <c r="K8" s="35"/>
      <c r="L8" s="35"/>
      <c r="M8" s="3" t="s">
        <v>29</v>
      </c>
      <c r="N8" s="157" t="str">
        <f>IF(Bishopsgate!N8="","",Bishopsgate!N8)</f>
        <v/>
      </c>
      <c r="O8" s="158" t="str">
        <f>Bishopsgate!O8</f>
        <v>Financial Year Ending</v>
      </c>
      <c r="P8" s="159"/>
      <c r="Q8" s="36"/>
      <c r="R8" s="36"/>
    </row>
    <row r="9" spans="1:18" ht="15.75" x14ac:dyDescent="0.25">
      <c r="B9" s="52"/>
      <c r="C9" s="52"/>
      <c r="D9" s="52"/>
      <c r="E9" s="35"/>
      <c r="G9" s="35"/>
      <c r="H9" s="35"/>
      <c r="I9" s="36" t="s">
        <v>36</v>
      </c>
      <c r="J9" s="35"/>
      <c r="K9" s="35"/>
      <c r="L9" s="35"/>
      <c r="M9" s="3" t="s">
        <v>30</v>
      </c>
      <c r="N9" s="157" t="str">
        <f>IF(Bishopsgate!N9="","",Bishopsgate!N9)</f>
        <v/>
      </c>
      <c r="O9" s="161" t="str">
        <f>Bishopsgate!O9</f>
        <v xml:space="preserve">30th June </v>
      </c>
      <c r="P9" s="160">
        <f>Bishopsgate!P9</f>
        <v>2018</v>
      </c>
      <c r="R9" s="36"/>
    </row>
    <row r="10" spans="1:18" ht="15" x14ac:dyDescent="0.25">
      <c r="A10" s="56"/>
      <c r="B10" s="56"/>
      <c r="C10" s="120"/>
      <c r="D10" s="35"/>
      <c r="E10" s="35"/>
      <c r="F10" s="35"/>
      <c r="I10" s="57"/>
      <c r="M10" s="6" t="s">
        <v>31</v>
      </c>
      <c r="N10" s="157" t="str">
        <f>IF(Bishopsgate!N10="","",Bishopsgate!N10)</f>
        <v/>
      </c>
      <c r="O10" s="7"/>
      <c r="P10" s="59"/>
      <c r="R10" s="36"/>
    </row>
    <row r="11" spans="1:18" ht="15.75" x14ac:dyDescent="0.25">
      <c r="B11" s="130"/>
      <c r="C11" s="121"/>
      <c r="D11" s="35"/>
      <c r="E11" s="35"/>
      <c r="F11" s="35"/>
      <c r="G11" s="35"/>
      <c r="I11" s="154" t="s">
        <v>68</v>
      </c>
      <c r="J11" s="155">
        <f>Bishopsgate!$J$11</f>
        <v>43108</v>
      </c>
      <c r="M11" s="3" t="s">
        <v>32</v>
      </c>
      <c r="N11" s="157" t="str">
        <f>IF(Bishopsgate!N11="","",Bishopsgate!N11)</f>
        <v/>
      </c>
      <c r="O11" s="131"/>
      <c r="P11" s="59"/>
      <c r="R11" s="36"/>
    </row>
    <row r="12" spans="1:18" x14ac:dyDescent="0.25">
      <c r="B12" s="33"/>
      <c r="C12" s="60"/>
      <c r="D12" s="33"/>
      <c r="E12" s="33"/>
      <c r="G12" s="132"/>
      <c r="H12" s="133"/>
      <c r="I12" s="36"/>
      <c r="M12" s="85" t="s">
        <v>66</v>
      </c>
      <c r="N12" s="157" t="str">
        <f>IF(Bishopsgate!N12="","",Bishopsgate!N12)</f>
        <v/>
      </c>
      <c r="R12" s="36"/>
    </row>
    <row r="13" spans="1:18" ht="18" x14ac:dyDescent="0.25">
      <c r="C13" s="112" t="s">
        <v>26</v>
      </c>
      <c r="D13" s="107" t="s">
        <v>57</v>
      </c>
      <c r="E13" s="108"/>
      <c r="F13" s="108"/>
      <c r="G13" s="108"/>
      <c r="I13" s="61" t="s">
        <v>28</v>
      </c>
      <c r="J13" s="35"/>
      <c r="K13" s="90" t="str">
        <f>IF(Bishopsgate!K13="","",Bishopsgate!K13)</f>
        <v/>
      </c>
      <c r="L13" s="109"/>
      <c r="M13" s="61"/>
      <c r="N13" s="35"/>
      <c r="O13" s="33"/>
      <c r="P13" s="33"/>
      <c r="R13" s="36"/>
    </row>
    <row r="14" spans="1:18" x14ac:dyDescent="0.25">
      <c r="C14" s="112"/>
      <c r="D14" s="74"/>
      <c r="E14" s="50"/>
      <c r="F14" s="50"/>
      <c r="G14" s="50"/>
      <c r="I14" s="61"/>
      <c r="J14" s="33"/>
      <c r="K14" s="34"/>
      <c r="L14" s="34"/>
      <c r="R14" s="36"/>
    </row>
    <row r="15" spans="1:18" x14ac:dyDescent="0.25">
      <c r="C15" s="113" t="s">
        <v>27</v>
      </c>
      <c r="D15" s="9" t="str">
        <f>Bishopsgate!D15</f>
        <v>2017/2018</v>
      </c>
      <c r="E15" s="9"/>
      <c r="F15" s="58"/>
      <c r="G15" s="58"/>
      <c r="R15" s="36"/>
    </row>
    <row r="16" spans="1:18" x14ac:dyDescent="0.25">
      <c r="B16" s="79"/>
      <c r="C16" s="79"/>
      <c r="D16" s="63"/>
      <c r="E16" s="64"/>
      <c r="F16" s="65"/>
      <c r="G16" s="65"/>
      <c r="I16" s="63" t="s">
        <v>34</v>
      </c>
      <c r="J16" s="122"/>
      <c r="K16" s="65"/>
      <c r="L16" s="65"/>
      <c r="M16" s="65"/>
      <c r="N16" s="65"/>
      <c r="O16" s="65"/>
      <c r="P16" s="65"/>
      <c r="Q16" s="52"/>
      <c r="R16" s="36"/>
    </row>
    <row r="17" spans="1:18" s="136" customFormat="1" ht="30" customHeight="1" x14ac:dyDescent="0.25">
      <c r="A17" s="134"/>
      <c r="B17" s="73"/>
      <c r="C17" s="73"/>
      <c r="D17" s="37" t="s">
        <v>2</v>
      </c>
      <c r="E17" s="38" t="str">
        <f>Bishopsgate!E17</f>
        <v>2007/2008</v>
      </c>
      <c r="F17" s="38" t="str">
        <f>Bishopsgate!F17</f>
        <v>2008/2009</v>
      </c>
      <c r="G17" s="38" t="str">
        <f>Bishopsgate!G17</f>
        <v>2009/2010</v>
      </c>
      <c r="H17" s="38" t="str">
        <f>Bishopsgate!H17</f>
        <v>2010/2011</v>
      </c>
      <c r="I17" s="38" t="str">
        <f>Bishopsgate!I17</f>
        <v>2011/2012</v>
      </c>
      <c r="J17" s="38" t="str">
        <f>Bishopsgate!J17</f>
        <v>2012/2013</v>
      </c>
      <c r="K17" s="38" t="str">
        <f>Bishopsgate!K17</f>
        <v>2013/2014</v>
      </c>
      <c r="L17" s="38" t="str">
        <f>Bishopsgate!L17</f>
        <v>2014/2015</v>
      </c>
      <c r="M17" s="38" t="str">
        <f>Bishopsgate!M17</f>
        <v>2015/2016</v>
      </c>
      <c r="N17" s="38" t="str">
        <f>Bishopsgate!N17</f>
        <v>2016/2017</v>
      </c>
      <c r="O17" s="38" t="str">
        <f>Bishopsgate!O17</f>
        <v>2017/2018</v>
      </c>
      <c r="P17" s="38" t="s">
        <v>0</v>
      </c>
      <c r="Q17" s="135"/>
      <c r="R17" s="49"/>
    </row>
    <row r="18" spans="1:18" s="136" customFormat="1" ht="22.5" customHeight="1" x14ac:dyDescent="0.25">
      <c r="A18" s="134"/>
      <c r="B18" s="70" t="s">
        <v>3</v>
      </c>
      <c r="C18" s="137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>
        <f>SUM(D18:O18)</f>
        <v>0</v>
      </c>
      <c r="Q18" s="135"/>
    </row>
    <row r="19" spans="1:18" s="136" customFormat="1" ht="22.5" customHeight="1" x14ac:dyDescent="0.25">
      <c r="A19" s="134"/>
      <c r="B19" s="70" t="s">
        <v>5</v>
      </c>
      <c r="C19" s="137" t="s">
        <v>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7">
        <f t="shared" ref="P19:P28" si="0">SUM(D19:O19)</f>
        <v>0</v>
      </c>
      <c r="Q19" s="135"/>
    </row>
    <row r="20" spans="1:18" s="136" customFormat="1" ht="22.5" customHeight="1" x14ac:dyDescent="0.25">
      <c r="A20" s="134"/>
      <c r="B20" s="70" t="s">
        <v>7</v>
      </c>
      <c r="C20" s="137" t="s">
        <v>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7">
        <f t="shared" si="0"/>
        <v>0</v>
      </c>
      <c r="Q20" s="135"/>
    </row>
    <row r="21" spans="1:18" s="136" customFormat="1" ht="22.5" customHeight="1" x14ac:dyDescent="0.25">
      <c r="A21" s="134"/>
      <c r="B21" s="70" t="s">
        <v>9</v>
      </c>
      <c r="C21" s="137" t="s">
        <v>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7">
        <f t="shared" si="0"/>
        <v>0</v>
      </c>
      <c r="Q21" s="135"/>
    </row>
    <row r="22" spans="1:18" s="136" customFormat="1" ht="22.5" customHeight="1" x14ac:dyDescent="0.25">
      <c r="A22" s="62" t="s">
        <v>37</v>
      </c>
      <c r="B22" s="70" t="s">
        <v>11</v>
      </c>
      <c r="C22" s="137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7">
        <f t="shared" si="0"/>
        <v>0</v>
      </c>
      <c r="Q22" s="135"/>
    </row>
    <row r="23" spans="1:18" s="136" customFormat="1" ht="22.5" customHeight="1" x14ac:dyDescent="0.25">
      <c r="A23" s="62" t="s">
        <v>38</v>
      </c>
      <c r="B23" s="70" t="s">
        <v>13</v>
      </c>
      <c r="C23" s="137" t="s">
        <v>14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7">
        <f t="shared" si="0"/>
        <v>0</v>
      </c>
      <c r="Q23" s="135"/>
    </row>
    <row r="24" spans="1:18" s="136" customFormat="1" ht="22.5" customHeight="1" x14ac:dyDescent="0.25">
      <c r="A24" s="62" t="s">
        <v>39</v>
      </c>
      <c r="B24" s="70" t="s">
        <v>15</v>
      </c>
      <c r="C24" s="137" t="s">
        <v>42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7">
        <f t="shared" si="0"/>
        <v>0</v>
      </c>
      <c r="Q24" s="135"/>
    </row>
    <row r="25" spans="1:18" s="136" customFormat="1" ht="22.5" customHeight="1" x14ac:dyDescent="0.25">
      <c r="A25" s="62" t="s">
        <v>40</v>
      </c>
      <c r="B25" s="71" t="s">
        <v>16</v>
      </c>
      <c r="C25" s="137" t="s">
        <v>43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7">
        <f t="shared" si="0"/>
        <v>0</v>
      </c>
      <c r="Q25" s="135"/>
    </row>
    <row r="26" spans="1:18" s="136" customFormat="1" ht="22.5" customHeight="1" x14ac:dyDescent="0.25">
      <c r="A26" s="62" t="s">
        <v>41</v>
      </c>
      <c r="B26" s="70" t="s">
        <v>17</v>
      </c>
      <c r="C26" s="137" t="s">
        <v>18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7">
        <f t="shared" si="0"/>
        <v>0</v>
      </c>
      <c r="Q26" s="135"/>
    </row>
    <row r="27" spans="1:18" s="136" customFormat="1" ht="22.5" customHeight="1" x14ac:dyDescent="0.25">
      <c r="A27" s="134"/>
      <c r="B27" s="70" t="s">
        <v>19</v>
      </c>
      <c r="C27" s="137" t="s">
        <v>44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7">
        <f t="shared" si="0"/>
        <v>0</v>
      </c>
      <c r="Q27" s="135"/>
    </row>
    <row r="28" spans="1:18" s="136" customFormat="1" ht="22.5" customHeight="1" x14ac:dyDescent="0.25">
      <c r="A28" s="134"/>
      <c r="B28" s="70" t="s">
        <v>20</v>
      </c>
      <c r="C28" s="138" t="s">
        <v>21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7">
        <f t="shared" si="0"/>
        <v>0</v>
      </c>
      <c r="Q28" s="135"/>
    </row>
    <row r="29" spans="1:18" s="136" customFormat="1" ht="22.5" customHeight="1" x14ac:dyDescent="0.25">
      <c r="A29" s="134"/>
      <c r="B29" s="72"/>
      <c r="C29" s="69" t="s">
        <v>22</v>
      </c>
      <c r="D29" s="47">
        <f>SUM(D18:D28)</f>
        <v>0</v>
      </c>
      <c r="E29" s="47">
        <f t="shared" ref="E29:P29" si="1">SUM(E18:E28)</f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t="shared" si="1"/>
        <v>0</v>
      </c>
      <c r="K29" s="47">
        <f t="shared" si="1"/>
        <v>0</v>
      </c>
      <c r="L29" s="47">
        <f t="shared" si="1"/>
        <v>0</v>
      </c>
      <c r="M29" s="47">
        <f t="shared" si="1"/>
        <v>0</v>
      </c>
      <c r="N29" s="47">
        <f t="shared" si="1"/>
        <v>0</v>
      </c>
      <c r="O29" s="47">
        <f t="shared" si="1"/>
        <v>0</v>
      </c>
      <c r="P29" s="47">
        <f t="shared" si="1"/>
        <v>0</v>
      </c>
      <c r="Q29" s="135"/>
    </row>
    <row r="30" spans="1:18" x14ac:dyDescent="0.25"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8" ht="15" x14ac:dyDescent="0.25">
      <c r="B31" s="123" t="s">
        <v>23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ht="15" x14ac:dyDescent="0.25">
      <c r="B32" s="123"/>
    </row>
    <row r="33" spans="1:17" ht="16.5" x14ac:dyDescent="0.3">
      <c r="B33" s="139"/>
      <c r="C33" s="12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7" ht="16.5" x14ac:dyDescent="0.3">
      <c r="B34" s="130"/>
      <c r="C34" s="12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7" ht="16.5" x14ac:dyDescent="0.3">
      <c r="B35" s="130"/>
      <c r="C35" s="12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7" s="2" customFormat="1" ht="39" customHeight="1" x14ac:dyDescent="0.3">
      <c r="A36" s="31"/>
      <c r="B36" s="97" t="s">
        <v>49</v>
      </c>
      <c r="C36" s="32" t="str">
        <f>IF(Bishopsgate!C36="","",Bishopsgate!C36)</f>
        <v/>
      </c>
      <c r="D36" s="89"/>
      <c r="E36" s="89"/>
      <c r="F36" s="89"/>
      <c r="G36" s="98"/>
      <c r="H36" s="99"/>
      <c r="I36" s="99"/>
      <c r="J36" s="99"/>
      <c r="K36" s="102"/>
      <c r="N36" s="103" t="s">
        <v>25</v>
      </c>
      <c r="O36" s="111" t="str">
        <f>IF(Bishopsgate!O36="","",Bishopsgate!O36)</f>
        <v/>
      </c>
      <c r="P36" s="104"/>
      <c r="Q36" s="104"/>
    </row>
    <row r="37" spans="1:17" s="2" customFormat="1" x14ac:dyDescent="0.25">
      <c r="E37" s="16"/>
      <c r="H37" s="101"/>
      <c r="I37" s="101"/>
      <c r="J37" s="101"/>
      <c r="K37" s="101"/>
      <c r="L37" s="101"/>
    </row>
    <row r="38" spans="1:17" s="2" customFormat="1" ht="15" x14ac:dyDescent="0.25">
      <c r="B38" s="12" t="s">
        <v>50</v>
      </c>
      <c r="C38" s="105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7" s="2" customFormat="1" ht="15" x14ac:dyDescent="0.25">
      <c r="B39" s="86"/>
      <c r="C39" s="105" t="s">
        <v>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7" s="2" customFormat="1" ht="15" x14ac:dyDescent="0.25">
      <c r="B40" s="86"/>
      <c r="C40" s="106" t="s">
        <v>53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7" s="2" customFormat="1" x14ac:dyDescent="0.25">
      <c r="C41" s="106" t="s">
        <v>78</v>
      </c>
    </row>
  </sheetData>
  <sheetProtection algorithmName="SHA-512" hashValue="bVyPLbRhBzA/IjLNBXk5XxUdAt+5Y6avdyLe3fZzzPfE7H+zYgrc5Rqei+OhT6iPUzkSwfXRden3OW5KFI6Niw==" saltValue="kuvyImev8h/kxArcYQgVtw==" spinCount="100000" sheet="1" objects="1" scenarios="1"/>
  <phoneticPr fontId="0" type="noConversion"/>
  <pageMargins left="0.19685039370078741" right="0.19685039370078741" top="0.62992125984251968" bottom="0.31496062992125984" header="0.51181102362204722" footer="0.51181102362204722"/>
  <pageSetup paperSize="9" orientation="landscape" r:id="rId1"/>
  <headerFooter alignWithMargins="0">
    <oddFooter>&amp;L&amp;A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75" workbookViewId="0">
      <selection activeCell="B2" sqref="B2"/>
    </sheetView>
  </sheetViews>
  <sheetFormatPr defaultRowHeight="13.5" x14ac:dyDescent="0.25"/>
  <cols>
    <col min="1" max="1" width="16.7109375" style="4" bestFit="1" customWidth="1"/>
    <col min="2" max="2" width="4" style="4" customWidth="1"/>
    <col min="3" max="3" width="42" style="4" customWidth="1"/>
    <col min="4" max="15" width="14.28515625" style="4" customWidth="1"/>
    <col min="16" max="16" width="16.42578125" style="4" bestFit="1" customWidth="1"/>
    <col min="17" max="17" width="3.42578125" style="4" customWidth="1"/>
    <col min="18" max="18" width="4.7109375" style="4" customWidth="1"/>
    <col min="19" max="20" width="12.7109375" style="4" customWidth="1"/>
    <col min="21" max="16384" width="9.140625" style="4"/>
  </cols>
  <sheetData>
    <row r="1" spans="1:18" x14ac:dyDescent="0.25">
      <c r="F1" s="79"/>
      <c r="G1" s="79"/>
      <c r="H1" s="79"/>
      <c r="I1" s="79"/>
      <c r="J1" s="79"/>
      <c r="K1" s="79"/>
      <c r="L1" s="79"/>
      <c r="R1" s="36"/>
    </row>
    <row r="2" spans="1:18" ht="18" x14ac:dyDescent="0.25">
      <c r="B2" s="51"/>
      <c r="C2" s="52"/>
      <c r="D2" s="52"/>
      <c r="E2" s="75"/>
      <c r="F2" s="125"/>
      <c r="G2" s="126"/>
      <c r="H2" s="126"/>
      <c r="I2" s="127" t="s">
        <v>33</v>
      </c>
      <c r="J2" s="126"/>
      <c r="K2" s="126"/>
      <c r="L2" s="128"/>
      <c r="M2" s="95"/>
      <c r="N2" s="96"/>
      <c r="O2" s="53"/>
      <c r="P2" s="52"/>
      <c r="Q2" s="52"/>
      <c r="R2" s="36"/>
    </row>
    <row r="3" spans="1:18" x14ac:dyDescent="0.25">
      <c r="E3" s="35"/>
      <c r="F3" s="80"/>
      <c r="G3" s="80"/>
      <c r="H3" s="80"/>
      <c r="I3" s="80"/>
      <c r="J3" s="50"/>
      <c r="K3" s="50"/>
      <c r="L3" s="50"/>
      <c r="M3" s="94"/>
      <c r="N3" s="82"/>
      <c r="O3" s="95"/>
      <c r="R3" s="36"/>
    </row>
    <row r="4" spans="1:18" x14ac:dyDescent="0.25">
      <c r="B4" s="51"/>
      <c r="C4" s="52"/>
      <c r="D4" s="52"/>
      <c r="E4" s="35"/>
      <c r="G4" s="35"/>
      <c r="H4" s="35"/>
      <c r="I4" s="5" t="s">
        <v>24</v>
      </c>
      <c r="J4" s="35"/>
      <c r="K4" s="35"/>
      <c r="L4" s="35"/>
      <c r="M4" s="75"/>
      <c r="N4" s="82"/>
      <c r="O4" s="95"/>
      <c r="R4" s="36"/>
    </row>
    <row r="5" spans="1:18" x14ac:dyDescent="0.25">
      <c r="B5" s="51"/>
      <c r="C5" s="52"/>
      <c r="D5" s="52"/>
      <c r="E5" s="35"/>
      <c r="F5" s="78"/>
      <c r="G5" s="63"/>
      <c r="H5" s="79"/>
      <c r="I5" s="79"/>
      <c r="J5" s="79"/>
      <c r="K5" s="79"/>
      <c r="L5" s="65"/>
      <c r="M5" s="5"/>
      <c r="N5" s="50"/>
      <c r="R5" s="36"/>
    </row>
    <row r="6" spans="1:18" ht="15.75" x14ac:dyDescent="0.25">
      <c r="A6" s="54"/>
      <c r="B6" s="55"/>
      <c r="E6" s="76"/>
      <c r="F6" s="129"/>
      <c r="G6" s="126"/>
      <c r="H6" s="126"/>
      <c r="I6" s="153" t="s">
        <v>67</v>
      </c>
      <c r="J6" s="126"/>
      <c r="K6" s="126"/>
      <c r="L6" s="128"/>
      <c r="M6" s="77"/>
      <c r="N6" s="151" t="s">
        <v>64</v>
      </c>
      <c r="O6" s="152"/>
      <c r="P6" s="36"/>
      <c r="Q6" s="36"/>
      <c r="R6" s="36"/>
    </row>
    <row r="7" spans="1:18" ht="15" x14ac:dyDescent="0.25">
      <c r="A7" s="52"/>
      <c r="B7" s="91" t="s">
        <v>1</v>
      </c>
      <c r="C7" s="92" t="s">
        <v>46</v>
      </c>
      <c r="D7" s="52"/>
      <c r="E7" s="35"/>
      <c r="F7" s="80"/>
      <c r="G7" s="80"/>
      <c r="H7" s="80"/>
      <c r="I7" s="80"/>
      <c r="J7" s="81"/>
      <c r="K7" s="81"/>
      <c r="L7" s="81"/>
      <c r="M7" s="52"/>
      <c r="N7" s="65"/>
      <c r="O7" s="81"/>
      <c r="P7" s="52"/>
      <c r="Q7" s="52"/>
      <c r="R7" s="36"/>
    </row>
    <row r="8" spans="1:18" ht="15.75" x14ac:dyDescent="0.25">
      <c r="B8" s="93"/>
      <c r="C8" s="92" t="s">
        <v>47</v>
      </c>
      <c r="D8" s="52"/>
      <c r="E8" s="35"/>
      <c r="G8" s="35"/>
      <c r="H8" s="35"/>
      <c r="I8" s="36" t="s">
        <v>35</v>
      </c>
      <c r="J8" s="35"/>
      <c r="K8" s="35"/>
      <c r="L8" s="35"/>
      <c r="M8" s="3" t="s">
        <v>29</v>
      </c>
      <c r="N8" s="157" t="str">
        <f>IF(Bishopsgate!N8="","",Bishopsgate!N8)</f>
        <v/>
      </c>
      <c r="O8" s="158" t="str">
        <f>Bishopsgate!O8</f>
        <v>Financial Year Ending</v>
      </c>
      <c r="P8" s="159"/>
      <c r="Q8" s="36"/>
      <c r="R8" s="36"/>
    </row>
    <row r="9" spans="1:18" ht="15.75" x14ac:dyDescent="0.25">
      <c r="B9" s="52"/>
      <c r="C9" s="52"/>
      <c r="D9" s="52"/>
      <c r="E9" s="35"/>
      <c r="G9" s="35"/>
      <c r="H9" s="35"/>
      <c r="I9" s="36" t="s">
        <v>36</v>
      </c>
      <c r="J9" s="35"/>
      <c r="K9" s="35"/>
      <c r="L9" s="35"/>
      <c r="M9" s="3" t="s">
        <v>30</v>
      </c>
      <c r="N9" s="157" t="str">
        <f>IF(Bishopsgate!N9="","",Bishopsgate!N9)</f>
        <v/>
      </c>
      <c r="O9" s="161" t="str">
        <f>Bishopsgate!O9</f>
        <v xml:space="preserve">30th June </v>
      </c>
      <c r="P9" s="160">
        <f>Bishopsgate!P9</f>
        <v>2018</v>
      </c>
      <c r="R9" s="36"/>
    </row>
    <row r="10" spans="1:18" ht="15" x14ac:dyDescent="0.25">
      <c r="A10" s="56"/>
      <c r="B10" s="56"/>
      <c r="C10" s="120"/>
      <c r="D10" s="35"/>
      <c r="E10" s="35"/>
      <c r="F10" s="35"/>
      <c r="I10" s="57"/>
      <c r="M10" s="6" t="s">
        <v>31</v>
      </c>
      <c r="N10" s="157" t="str">
        <f>IF(Bishopsgate!N10="","",Bishopsgate!N10)</f>
        <v/>
      </c>
      <c r="O10" s="7"/>
      <c r="P10" s="59"/>
      <c r="R10" s="36"/>
    </row>
    <row r="11" spans="1:18" ht="15.75" x14ac:dyDescent="0.25">
      <c r="B11" s="130"/>
      <c r="C11" s="121"/>
      <c r="D11" s="35"/>
      <c r="E11" s="35"/>
      <c r="F11" s="35"/>
      <c r="G11" s="35"/>
      <c r="I11" s="154" t="s">
        <v>68</v>
      </c>
      <c r="J11" s="155">
        <f>Bishopsgate!$J$11</f>
        <v>43108</v>
      </c>
      <c r="M11" s="3" t="s">
        <v>32</v>
      </c>
      <c r="N11" s="157" t="str">
        <f>IF(Bishopsgate!N11="","",Bishopsgate!N11)</f>
        <v/>
      </c>
      <c r="O11" s="131"/>
      <c r="P11" s="59"/>
      <c r="R11" s="36"/>
    </row>
    <row r="12" spans="1:18" x14ac:dyDescent="0.25">
      <c r="B12" s="33"/>
      <c r="C12" s="60"/>
      <c r="D12" s="33"/>
      <c r="E12" s="33"/>
      <c r="G12" s="132"/>
      <c r="H12" s="133"/>
      <c r="I12" s="36"/>
      <c r="M12" s="85" t="s">
        <v>66</v>
      </c>
      <c r="N12" s="157" t="str">
        <f>IF(Bishopsgate!N12="","",Bishopsgate!N12)</f>
        <v/>
      </c>
      <c r="R12" s="36"/>
    </row>
    <row r="13" spans="1:18" ht="18" x14ac:dyDescent="0.25">
      <c r="C13" s="112" t="s">
        <v>26</v>
      </c>
      <c r="D13" s="107" t="s">
        <v>58</v>
      </c>
      <c r="E13" s="108"/>
      <c r="F13" s="108"/>
      <c r="G13" s="108"/>
      <c r="I13" s="61" t="s">
        <v>28</v>
      </c>
      <c r="J13" s="35"/>
      <c r="K13" s="90" t="str">
        <f>IF(Bishopsgate!K13="","",Bishopsgate!K13)</f>
        <v/>
      </c>
      <c r="L13" s="109"/>
      <c r="M13" s="61"/>
      <c r="N13" s="35"/>
      <c r="O13" s="33"/>
      <c r="P13" s="33"/>
      <c r="R13" s="36"/>
    </row>
    <row r="14" spans="1:18" x14ac:dyDescent="0.25">
      <c r="C14" s="112"/>
      <c r="D14" s="74"/>
      <c r="E14" s="50"/>
      <c r="F14" s="50"/>
      <c r="G14" s="50"/>
      <c r="I14" s="61"/>
      <c r="J14" s="33"/>
      <c r="K14" s="34"/>
      <c r="L14" s="34"/>
      <c r="R14" s="36"/>
    </row>
    <row r="15" spans="1:18" x14ac:dyDescent="0.25">
      <c r="C15" s="113" t="s">
        <v>27</v>
      </c>
      <c r="D15" s="9" t="str">
        <f>Bishopsgate!D15</f>
        <v>2017/2018</v>
      </c>
      <c r="E15" s="9"/>
      <c r="F15" s="58"/>
      <c r="G15" s="58"/>
      <c r="R15" s="36"/>
    </row>
    <row r="16" spans="1:18" x14ac:dyDescent="0.25">
      <c r="B16" s="79"/>
      <c r="C16" s="79"/>
      <c r="D16" s="63"/>
      <c r="E16" s="64"/>
      <c r="F16" s="65"/>
      <c r="G16" s="65"/>
      <c r="I16" s="63" t="s">
        <v>34</v>
      </c>
      <c r="J16" s="122"/>
      <c r="K16" s="65"/>
      <c r="L16" s="65"/>
      <c r="M16" s="65"/>
      <c r="N16" s="65"/>
      <c r="O16" s="65"/>
      <c r="P16" s="65"/>
      <c r="Q16" s="52"/>
      <c r="R16" s="36"/>
    </row>
    <row r="17" spans="1:18" s="136" customFormat="1" ht="30" customHeight="1" x14ac:dyDescent="0.25">
      <c r="A17" s="134"/>
      <c r="B17" s="73"/>
      <c r="C17" s="73"/>
      <c r="D17" s="37" t="s">
        <v>2</v>
      </c>
      <c r="E17" s="38" t="str">
        <f>Bishopsgate!E17</f>
        <v>2007/2008</v>
      </c>
      <c r="F17" s="38" t="str">
        <f>Bishopsgate!F17</f>
        <v>2008/2009</v>
      </c>
      <c r="G17" s="38" t="str">
        <f>Bishopsgate!G17</f>
        <v>2009/2010</v>
      </c>
      <c r="H17" s="38" t="str">
        <f>Bishopsgate!H17</f>
        <v>2010/2011</v>
      </c>
      <c r="I17" s="38" t="str">
        <f>Bishopsgate!I17</f>
        <v>2011/2012</v>
      </c>
      <c r="J17" s="38" t="str">
        <f>Bishopsgate!J17</f>
        <v>2012/2013</v>
      </c>
      <c r="K17" s="38" t="str">
        <f>Bishopsgate!K17</f>
        <v>2013/2014</v>
      </c>
      <c r="L17" s="38" t="str">
        <f>Bishopsgate!L17</f>
        <v>2014/2015</v>
      </c>
      <c r="M17" s="38" t="str">
        <f>Bishopsgate!M17</f>
        <v>2015/2016</v>
      </c>
      <c r="N17" s="38" t="str">
        <f>Bishopsgate!N17</f>
        <v>2016/2017</v>
      </c>
      <c r="O17" s="38" t="str">
        <f>Bishopsgate!O17</f>
        <v>2017/2018</v>
      </c>
      <c r="P17" s="38" t="s">
        <v>0</v>
      </c>
      <c r="Q17" s="135"/>
      <c r="R17" s="49"/>
    </row>
    <row r="18" spans="1:18" s="136" customFormat="1" ht="22.5" customHeight="1" x14ac:dyDescent="0.25">
      <c r="A18" s="134"/>
      <c r="B18" s="70" t="s">
        <v>3</v>
      </c>
      <c r="C18" s="137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>
        <f>SUM(D18:O18)</f>
        <v>0</v>
      </c>
      <c r="Q18" s="135"/>
    </row>
    <row r="19" spans="1:18" s="136" customFormat="1" ht="22.5" customHeight="1" x14ac:dyDescent="0.25">
      <c r="A19" s="134"/>
      <c r="B19" s="70" t="s">
        <v>5</v>
      </c>
      <c r="C19" s="137" t="s">
        <v>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7">
        <f t="shared" ref="P19:P28" si="0">SUM(D19:O19)</f>
        <v>0</v>
      </c>
      <c r="Q19" s="135"/>
    </row>
    <row r="20" spans="1:18" s="136" customFormat="1" ht="22.5" customHeight="1" x14ac:dyDescent="0.25">
      <c r="A20" s="134"/>
      <c r="B20" s="70" t="s">
        <v>7</v>
      </c>
      <c r="C20" s="137" t="s">
        <v>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7">
        <f t="shared" si="0"/>
        <v>0</v>
      </c>
      <c r="Q20" s="135"/>
    </row>
    <row r="21" spans="1:18" s="136" customFormat="1" ht="22.5" customHeight="1" x14ac:dyDescent="0.25">
      <c r="A21" s="134"/>
      <c r="B21" s="70" t="s">
        <v>9</v>
      </c>
      <c r="C21" s="137" t="s">
        <v>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7">
        <f t="shared" si="0"/>
        <v>0</v>
      </c>
      <c r="Q21" s="135"/>
    </row>
    <row r="22" spans="1:18" s="136" customFormat="1" ht="22.5" customHeight="1" x14ac:dyDescent="0.25">
      <c r="A22" s="62" t="s">
        <v>37</v>
      </c>
      <c r="B22" s="70" t="s">
        <v>11</v>
      </c>
      <c r="C22" s="137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7">
        <f t="shared" si="0"/>
        <v>0</v>
      </c>
      <c r="Q22" s="135"/>
    </row>
    <row r="23" spans="1:18" s="136" customFormat="1" ht="22.5" customHeight="1" x14ac:dyDescent="0.25">
      <c r="A23" s="62" t="s">
        <v>38</v>
      </c>
      <c r="B23" s="70" t="s">
        <v>13</v>
      </c>
      <c r="C23" s="137" t="s">
        <v>14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7">
        <f t="shared" si="0"/>
        <v>0</v>
      </c>
      <c r="Q23" s="135"/>
    </row>
    <row r="24" spans="1:18" s="136" customFormat="1" ht="22.5" customHeight="1" x14ac:dyDescent="0.25">
      <c r="A24" s="62" t="s">
        <v>39</v>
      </c>
      <c r="B24" s="70" t="s">
        <v>15</v>
      </c>
      <c r="C24" s="137" t="s">
        <v>42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7">
        <f t="shared" si="0"/>
        <v>0</v>
      </c>
      <c r="Q24" s="135"/>
    </row>
    <row r="25" spans="1:18" s="136" customFormat="1" ht="22.5" customHeight="1" x14ac:dyDescent="0.25">
      <c r="A25" s="62" t="s">
        <v>40</v>
      </c>
      <c r="B25" s="71" t="s">
        <v>16</v>
      </c>
      <c r="C25" s="137" t="s">
        <v>43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7">
        <f t="shared" si="0"/>
        <v>0</v>
      </c>
      <c r="Q25" s="135"/>
    </row>
    <row r="26" spans="1:18" s="136" customFormat="1" ht="22.5" customHeight="1" x14ac:dyDescent="0.25">
      <c r="A26" s="62" t="s">
        <v>41</v>
      </c>
      <c r="B26" s="70" t="s">
        <v>17</v>
      </c>
      <c r="C26" s="137" t="s">
        <v>18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7">
        <f t="shared" si="0"/>
        <v>0</v>
      </c>
      <c r="Q26" s="135"/>
    </row>
    <row r="27" spans="1:18" s="136" customFormat="1" ht="22.5" customHeight="1" x14ac:dyDescent="0.25">
      <c r="A27" s="134"/>
      <c r="B27" s="70" t="s">
        <v>19</v>
      </c>
      <c r="C27" s="137" t="s">
        <v>44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7">
        <f t="shared" si="0"/>
        <v>0</v>
      </c>
      <c r="Q27" s="135"/>
    </row>
    <row r="28" spans="1:18" s="136" customFormat="1" ht="22.5" customHeight="1" x14ac:dyDescent="0.25">
      <c r="A28" s="134"/>
      <c r="B28" s="70" t="s">
        <v>20</v>
      </c>
      <c r="C28" s="138" t="s">
        <v>21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7">
        <f t="shared" si="0"/>
        <v>0</v>
      </c>
      <c r="Q28" s="135"/>
    </row>
    <row r="29" spans="1:18" s="136" customFormat="1" ht="22.5" customHeight="1" x14ac:dyDescent="0.25">
      <c r="A29" s="134"/>
      <c r="B29" s="72"/>
      <c r="C29" s="69" t="s">
        <v>22</v>
      </c>
      <c r="D29" s="47">
        <f>SUM(D18:D28)</f>
        <v>0</v>
      </c>
      <c r="E29" s="47">
        <f t="shared" ref="E29:P29" si="1">SUM(E18:E28)</f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t="shared" si="1"/>
        <v>0</v>
      </c>
      <c r="K29" s="47">
        <f t="shared" si="1"/>
        <v>0</v>
      </c>
      <c r="L29" s="47">
        <f t="shared" si="1"/>
        <v>0</v>
      </c>
      <c r="M29" s="47">
        <f t="shared" si="1"/>
        <v>0</v>
      </c>
      <c r="N29" s="47">
        <f t="shared" si="1"/>
        <v>0</v>
      </c>
      <c r="O29" s="47">
        <f t="shared" si="1"/>
        <v>0</v>
      </c>
      <c r="P29" s="47">
        <f t="shared" si="1"/>
        <v>0</v>
      </c>
      <c r="Q29" s="135"/>
    </row>
    <row r="30" spans="1:18" x14ac:dyDescent="0.25"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8" ht="15" x14ac:dyDescent="0.25">
      <c r="B31" s="123" t="s">
        <v>23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ht="15" x14ac:dyDescent="0.25">
      <c r="B32" s="123"/>
    </row>
    <row r="33" spans="1:17" ht="16.5" x14ac:dyDescent="0.3">
      <c r="B33" s="139"/>
      <c r="C33" s="12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7" ht="16.5" x14ac:dyDescent="0.3">
      <c r="B34" s="130"/>
      <c r="C34" s="12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7" ht="16.5" x14ac:dyDescent="0.3">
      <c r="B35" s="130"/>
      <c r="C35" s="12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7" s="2" customFormat="1" ht="39" customHeight="1" x14ac:dyDescent="0.3">
      <c r="A36" s="31"/>
      <c r="B36" s="97" t="s">
        <v>49</v>
      </c>
      <c r="C36" s="32" t="str">
        <f>IF(Bishopsgate!C36="","",Bishopsgate!C36)</f>
        <v/>
      </c>
      <c r="D36" s="89"/>
      <c r="E36" s="89"/>
      <c r="F36" s="89"/>
      <c r="G36" s="98"/>
      <c r="H36" s="99"/>
      <c r="I36" s="99"/>
      <c r="J36" s="99"/>
      <c r="K36" s="102"/>
      <c r="N36" s="103" t="s">
        <v>25</v>
      </c>
      <c r="O36" s="111" t="str">
        <f>IF(Bishopsgate!O36="","",Bishopsgate!O36)</f>
        <v/>
      </c>
      <c r="P36" s="104"/>
      <c r="Q36" s="104"/>
    </row>
    <row r="37" spans="1:17" s="2" customFormat="1" x14ac:dyDescent="0.25">
      <c r="E37" s="16"/>
      <c r="H37" s="101"/>
      <c r="I37" s="101"/>
      <c r="J37" s="101"/>
      <c r="K37" s="101"/>
      <c r="L37" s="101"/>
    </row>
    <row r="38" spans="1:17" s="2" customFormat="1" ht="15" x14ac:dyDescent="0.25">
      <c r="B38" s="12" t="s">
        <v>50</v>
      </c>
      <c r="C38" s="105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7" s="2" customFormat="1" ht="15" x14ac:dyDescent="0.25">
      <c r="B39" s="86"/>
      <c r="C39" s="105" t="s">
        <v>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7" s="2" customFormat="1" ht="15" x14ac:dyDescent="0.25">
      <c r="B40" s="86"/>
      <c r="C40" s="106" t="s">
        <v>53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7" s="2" customFormat="1" x14ac:dyDescent="0.25">
      <c r="C41" s="106" t="s">
        <v>78</v>
      </c>
    </row>
  </sheetData>
  <sheetProtection algorithmName="SHA-512" hashValue="Nff+EGmPGx/o+gB4SzRdPb64W/VIjEVNYESZSkgFfigkLrHtPMWCMmqaxrwofRXlRyDhfihEXEca5jPpBZz2uA==" saltValue="AMmESWZfdG+r9S22i3vc9Q==" spinCount="100000" sheet="1" objects="1" scenarios="1"/>
  <phoneticPr fontId="0" type="noConversion"/>
  <pageMargins left="0.19685039370078741" right="0.19685039370078741" top="0.62992125984251968" bottom="0.31496062992125984" header="0.51181102362204722" footer="0.51181102362204722"/>
  <pageSetup paperSize="9" orientation="landscape" r:id="rId1"/>
  <headerFooter alignWithMargins="0">
    <oddFooter>&amp;L&amp;A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75" workbookViewId="0">
      <selection activeCell="B2" sqref="B2"/>
    </sheetView>
  </sheetViews>
  <sheetFormatPr defaultRowHeight="13.5" x14ac:dyDescent="0.25"/>
  <cols>
    <col min="1" max="1" width="16.7109375" style="4" bestFit="1" customWidth="1"/>
    <col min="2" max="2" width="4" style="4" customWidth="1"/>
    <col min="3" max="3" width="42" style="4" customWidth="1"/>
    <col min="4" max="15" width="14.28515625" style="4" customWidth="1"/>
    <col min="16" max="16" width="16.42578125" style="4" bestFit="1" customWidth="1"/>
    <col min="17" max="17" width="3.42578125" style="4" customWidth="1"/>
    <col min="18" max="18" width="4.7109375" style="4" customWidth="1"/>
    <col min="19" max="20" width="12.7109375" style="4" customWidth="1"/>
    <col min="21" max="16384" width="9.140625" style="4"/>
  </cols>
  <sheetData>
    <row r="1" spans="1:18" x14ac:dyDescent="0.25">
      <c r="F1" s="79"/>
      <c r="G1" s="79"/>
      <c r="H1" s="79"/>
      <c r="I1" s="79"/>
      <c r="J1" s="79"/>
      <c r="K1" s="79"/>
      <c r="L1" s="79"/>
      <c r="R1" s="36"/>
    </row>
    <row r="2" spans="1:18" ht="18" x14ac:dyDescent="0.25">
      <c r="B2" s="51"/>
      <c r="C2" s="52"/>
      <c r="D2" s="52"/>
      <c r="E2" s="75"/>
      <c r="F2" s="125"/>
      <c r="G2" s="126"/>
      <c r="H2" s="126"/>
      <c r="I2" s="127" t="s">
        <v>33</v>
      </c>
      <c r="J2" s="126"/>
      <c r="K2" s="126"/>
      <c r="L2" s="128"/>
      <c r="M2" s="95"/>
      <c r="N2" s="96"/>
      <c r="O2" s="53"/>
      <c r="P2" s="52"/>
      <c r="Q2" s="52"/>
      <c r="R2" s="36"/>
    </row>
    <row r="3" spans="1:18" x14ac:dyDescent="0.25">
      <c r="E3" s="35"/>
      <c r="F3" s="80"/>
      <c r="G3" s="80"/>
      <c r="H3" s="80"/>
      <c r="I3" s="80"/>
      <c r="J3" s="50"/>
      <c r="K3" s="50"/>
      <c r="L3" s="50"/>
      <c r="M3" s="94"/>
      <c r="N3" s="82"/>
      <c r="O3" s="95"/>
      <c r="R3" s="36"/>
    </row>
    <row r="4" spans="1:18" x14ac:dyDescent="0.25">
      <c r="B4" s="51"/>
      <c r="C4" s="52"/>
      <c r="D4" s="52"/>
      <c r="E4" s="35"/>
      <c r="G4" s="35"/>
      <c r="H4" s="35"/>
      <c r="I4" s="5" t="s">
        <v>24</v>
      </c>
      <c r="J4" s="35"/>
      <c r="K4" s="35"/>
      <c r="L4" s="35"/>
      <c r="M4" s="75"/>
      <c r="N4" s="82"/>
      <c r="O4" s="95"/>
      <c r="R4" s="36"/>
    </row>
    <row r="5" spans="1:18" x14ac:dyDescent="0.25">
      <c r="B5" s="51"/>
      <c r="C5" s="52"/>
      <c r="D5" s="52"/>
      <c r="E5" s="35"/>
      <c r="F5" s="78"/>
      <c r="G5" s="63"/>
      <c r="H5" s="79"/>
      <c r="I5" s="79"/>
      <c r="J5" s="79"/>
      <c r="K5" s="79"/>
      <c r="L5" s="65"/>
      <c r="M5" s="5"/>
      <c r="N5" s="50"/>
      <c r="R5" s="36"/>
    </row>
    <row r="6" spans="1:18" ht="15.75" x14ac:dyDescent="0.25">
      <c r="A6" s="54"/>
      <c r="B6" s="55"/>
      <c r="E6" s="76"/>
      <c r="F6" s="129"/>
      <c r="G6" s="126"/>
      <c r="H6" s="126"/>
      <c r="I6" s="153" t="s">
        <v>67</v>
      </c>
      <c r="J6" s="126"/>
      <c r="K6" s="126"/>
      <c r="L6" s="128"/>
      <c r="M6" s="77"/>
      <c r="N6" s="151" t="s">
        <v>64</v>
      </c>
      <c r="O6" s="152"/>
      <c r="P6" s="36"/>
      <c r="Q6" s="36"/>
      <c r="R6" s="36"/>
    </row>
    <row r="7" spans="1:18" ht="15" x14ac:dyDescent="0.25">
      <c r="A7" s="52"/>
      <c r="B7" s="91" t="s">
        <v>1</v>
      </c>
      <c r="C7" s="92" t="s">
        <v>46</v>
      </c>
      <c r="D7" s="52"/>
      <c r="E7" s="35"/>
      <c r="F7" s="80"/>
      <c r="G7" s="80"/>
      <c r="H7" s="80"/>
      <c r="I7" s="80"/>
      <c r="J7" s="81"/>
      <c r="K7" s="81"/>
      <c r="L7" s="81"/>
      <c r="M7" s="52"/>
      <c r="N7" s="65"/>
      <c r="O7" s="81"/>
      <c r="P7" s="52"/>
      <c r="Q7" s="52"/>
      <c r="R7" s="36"/>
    </row>
    <row r="8" spans="1:18" ht="15.75" x14ac:dyDescent="0.25">
      <c r="B8" s="93"/>
      <c r="C8" s="92" t="s">
        <v>47</v>
      </c>
      <c r="D8" s="52"/>
      <c r="E8" s="35"/>
      <c r="G8" s="35"/>
      <c r="H8" s="35"/>
      <c r="I8" s="36" t="s">
        <v>35</v>
      </c>
      <c r="J8" s="35"/>
      <c r="K8" s="35"/>
      <c r="L8" s="35"/>
      <c r="M8" s="3" t="s">
        <v>29</v>
      </c>
      <c r="N8" s="157" t="str">
        <f>IF(Bishopsgate!N8="","",Bishopsgate!N8)</f>
        <v/>
      </c>
      <c r="O8" s="158" t="str">
        <f>Bishopsgate!O8</f>
        <v>Financial Year Ending</v>
      </c>
      <c r="P8" s="159"/>
      <c r="Q8" s="36"/>
      <c r="R8" s="36"/>
    </row>
    <row r="9" spans="1:18" ht="15.75" x14ac:dyDescent="0.25">
      <c r="B9" s="52"/>
      <c r="C9" s="52"/>
      <c r="D9" s="52"/>
      <c r="E9" s="35"/>
      <c r="G9" s="35"/>
      <c r="H9" s="35"/>
      <c r="I9" s="36" t="s">
        <v>36</v>
      </c>
      <c r="J9" s="35"/>
      <c r="K9" s="35"/>
      <c r="L9" s="35"/>
      <c r="M9" s="3" t="s">
        <v>30</v>
      </c>
      <c r="N9" s="157" t="str">
        <f>IF(Bishopsgate!N9="","",Bishopsgate!N9)</f>
        <v/>
      </c>
      <c r="O9" s="161" t="str">
        <f>Bishopsgate!O9</f>
        <v xml:space="preserve">30th June </v>
      </c>
      <c r="P9" s="160">
        <f>Bishopsgate!P9</f>
        <v>2018</v>
      </c>
      <c r="R9" s="36"/>
    </row>
    <row r="10" spans="1:18" ht="15" x14ac:dyDescent="0.25">
      <c r="A10" s="56"/>
      <c r="B10" s="56"/>
      <c r="C10" s="120"/>
      <c r="D10" s="35"/>
      <c r="E10" s="35"/>
      <c r="F10" s="35"/>
      <c r="I10" s="57"/>
      <c r="M10" s="6" t="s">
        <v>31</v>
      </c>
      <c r="N10" s="157" t="str">
        <f>IF(Bishopsgate!N10="","",Bishopsgate!N10)</f>
        <v/>
      </c>
      <c r="O10" s="7"/>
      <c r="P10" s="59"/>
      <c r="R10" s="36"/>
    </row>
    <row r="11" spans="1:18" ht="15.75" x14ac:dyDescent="0.25">
      <c r="B11" s="130"/>
      <c r="C11" s="121"/>
      <c r="D11" s="35"/>
      <c r="E11" s="35"/>
      <c r="F11" s="35"/>
      <c r="G11" s="35"/>
      <c r="I11" s="154" t="s">
        <v>68</v>
      </c>
      <c r="J11" s="155">
        <f>Bishopsgate!$J$11</f>
        <v>43108</v>
      </c>
      <c r="M11" s="3" t="s">
        <v>32</v>
      </c>
      <c r="N11" s="157" t="str">
        <f>IF(Bishopsgate!N11="","",Bishopsgate!N11)</f>
        <v/>
      </c>
      <c r="O11" s="131"/>
      <c r="P11" s="59"/>
      <c r="R11" s="36"/>
    </row>
    <row r="12" spans="1:18" x14ac:dyDescent="0.25">
      <c r="B12" s="33"/>
      <c r="C12" s="60"/>
      <c r="D12" s="33"/>
      <c r="E12" s="33"/>
      <c r="G12" s="132"/>
      <c r="H12" s="133"/>
      <c r="I12" s="36"/>
      <c r="M12" s="85" t="s">
        <v>66</v>
      </c>
      <c r="N12" s="157" t="str">
        <f>IF(Bishopsgate!N12="","",Bishopsgate!N12)</f>
        <v/>
      </c>
      <c r="R12" s="36"/>
    </row>
    <row r="13" spans="1:18" ht="18" x14ac:dyDescent="0.25">
      <c r="C13" s="112" t="s">
        <v>26</v>
      </c>
      <c r="D13" s="107" t="s">
        <v>59</v>
      </c>
      <c r="E13" s="108"/>
      <c r="F13" s="108"/>
      <c r="G13" s="108"/>
      <c r="I13" s="61" t="s">
        <v>28</v>
      </c>
      <c r="J13" s="35"/>
      <c r="K13" s="90" t="str">
        <f>IF(Bishopsgate!K13="","",Bishopsgate!K13)</f>
        <v/>
      </c>
      <c r="L13" s="109"/>
      <c r="M13" s="61"/>
      <c r="N13" s="35"/>
      <c r="O13" s="33"/>
      <c r="P13" s="33"/>
      <c r="R13" s="36"/>
    </row>
    <row r="14" spans="1:18" x14ac:dyDescent="0.25">
      <c r="C14" s="112"/>
      <c r="D14" s="74"/>
      <c r="E14" s="50"/>
      <c r="F14" s="50"/>
      <c r="G14" s="50"/>
      <c r="I14" s="61"/>
      <c r="J14" s="33"/>
      <c r="K14" s="34"/>
      <c r="L14" s="34"/>
      <c r="R14" s="36"/>
    </row>
    <row r="15" spans="1:18" x14ac:dyDescent="0.25">
      <c r="C15" s="113" t="s">
        <v>27</v>
      </c>
      <c r="D15" s="9" t="str">
        <f>Bishopsgate!D15</f>
        <v>2017/2018</v>
      </c>
      <c r="E15" s="9"/>
      <c r="F15" s="58"/>
      <c r="G15" s="58"/>
      <c r="R15" s="36"/>
    </row>
    <row r="16" spans="1:18" x14ac:dyDescent="0.25">
      <c r="B16" s="79"/>
      <c r="C16" s="79"/>
      <c r="D16" s="63"/>
      <c r="E16" s="64"/>
      <c r="F16" s="65"/>
      <c r="G16" s="65"/>
      <c r="I16" s="63" t="s">
        <v>34</v>
      </c>
      <c r="J16" s="122"/>
      <c r="K16" s="65"/>
      <c r="L16" s="65"/>
      <c r="M16" s="65"/>
      <c r="N16" s="65"/>
      <c r="O16" s="65"/>
      <c r="P16" s="65"/>
      <c r="Q16" s="52"/>
      <c r="R16" s="36"/>
    </row>
    <row r="17" spans="1:18" s="136" customFormat="1" ht="30" customHeight="1" x14ac:dyDescent="0.25">
      <c r="A17" s="134"/>
      <c r="B17" s="73"/>
      <c r="C17" s="73"/>
      <c r="D17" s="37" t="s">
        <v>2</v>
      </c>
      <c r="E17" s="38" t="str">
        <f>Bishopsgate!E17</f>
        <v>2007/2008</v>
      </c>
      <c r="F17" s="38" t="str">
        <f>Bishopsgate!F17</f>
        <v>2008/2009</v>
      </c>
      <c r="G17" s="38" t="str">
        <f>Bishopsgate!G17</f>
        <v>2009/2010</v>
      </c>
      <c r="H17" s="38" t="str">
        <f>Bishopsgate!H17</f>
        <v>2010/2011</v>
      </c>
      <c r="I17" s="38" t="str">
        <f>Bishopsgate!I17</f>
        <v>2011/2012</v>
      </c>
      <c r="J17" s="38" t="str">
        <f>Bishopsgate!J17</f>
        <v>2012/2013</v>
      </c>
      <c r="K17" s="38" t="str">
        <f>Bishopsgate!K17</f>
        <v>2013/2014</v>
      </c>
      <c r="L17" s="38" t="str">
        <f>Bishopsgate!L17</f>
        <v>2014/2015</v>
      </c>
      <c r="M17" s="38" t="str">
        <f>Bishopsgate!M17</f>
        <v>2015/2016</v>
      </c>
      <c r="N17" s="38" t="str">
        <f>Bishopsgate!N17</f>
        <v>2016/2017</v>
      </c>
      <c r="O17" s="38" t="str">
        <f>Bishopsgate!O17</f>
        <v>2017/2018</v>
      </c>
      <c r="P17" s="38" t="s">
        <v>0</v>
      </c>
      <c r="Q17" s="135"/>
      <c r="R17" s="49"/>
    </row>
    <row r="18" spans="1:18" s="136" customFormat="1" ht="22.5" customHeight="1" x14ac:dyDescent="0.25">
      <c r="A18" s="134"/>
      <c r="B18" s="70" t="s">
        <v>3</v>
      </c>
      <c r="C18" s="137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>
        <f>SUM(D18:O18)</f>
        <v>0</v>
      </c>
      <c r="Q18" s="135"/>
    </row>
    <row r="19" spans="1:18" s="136" customFormat="1" ht="22.5" customHeight="1" x14ac:dyDescent="0.25">
      <c r="A19" s="134"/>
      <c r="B19" s="70" t="s">
        <v>5</v>
      </c>
      <c r="C19" s="137" t="s">
        <v>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7">
        <f t="shared" ref="P19:P28" si="0">SUM(D19:O19)</f>
        <v>0</v>
      </c>
      <c r="Q19" s="135"/>
    </row>
    <row r="20" spans="1:18" s="136" customFormat="1" ht="22.5" customHeight="1" x14ac:dyDescent="0.25">
      <c r="A20" s="134"/>
      <c r="B20" s="70" t="s">
        <v>7</v>
      </c>
      <c r="C20" s="137" t="s">
        <v>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7">
        <f t="shared" si="0"/>
        <v>0</v>
      </c>
      <c r="Q20" s="135"/>
    </row>
    <row r="21" spans="1:18" s="136" customFormat="1" ht="22.5" customHeight="1" x14ac:dyDescent="0.25">
      <c r="A21" s="134"/>
      <c r="B21" s="70" t="s">
        <v>9</v>
      </c>
      <c r="C21" s="137" t="s">
        <v>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7">
        <f t="shared" si="0"/>
        <v>0</v>
      </c>
      <c r="Q21" s="135"/>
    </row>
    <row r="22" spans="1:18" s="136" customFormat="1" ht="22.5" customHeight="1" x14ac:dyDescent="0.25">
      <c r="A22" s="62" t="s">
        <v>37</v>
      </c>
      <c r="B22" s="70" t="s">
        <v>11</v>
      </c>
      <c r="C22" s="137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7">
        <f t="shared" si="0"/>
        <v>0</v>
      </c>
      <c r="Q22" s="135"/>
    </row>
    <row r="23" spans="1:18" s="136" customFormat="1" ht="22.5" customHeight="1" x14ac:dyDescent="0.25">
      <c r="A23" s="62" t="s">
        <v>38</v>
      </c>
      <c r="B23" s="70" t="s">
        <v>13</v>
      </c>
      <c r="C23" s="137" t="s">
        <v>14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7">
        <f t="shared" si="0"/>
        <v>0</v>
      </c>
      <c r="Q23" s="135"/>
    </row>
    <row r="24" spans="1:18" s="136" customFormat="1" ht="22.5" customHeight="1" x14ac:dyDescent="0.25">
      <c r="A24" s="62" t="s">
        <v>39</v>
      </c>
      <c r="B24" s="70" t="s">
        <v>15</v>
      </c>
      <c r="C24" s="137" t="s">
        <v>42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7">
        <f t="shared" si="0"/>
        <v>0</v>
      </c>
      <c r="Q24" s="135"/>
    </row>
    <row r="25" spans="1:18" s="136" customFormat="1" ht="22.5" customHeight="1" x14ac:dyDescent="0.25">
      <c r="A25" s="62" t="s">
        <v>40</v>
      </c>
      <c r="B25" s="71" t="s">
        <v>16</v>
      </c>
      <c r="C25" s="137" t="s">
        <v>43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7">
        <f t="shared" si="0"/>
        <v>0</v>
      </c>
      <c r="Q25" s="135"/>
    </row>
    <row r="26" spans="1:18" s="136" customFormat="1" ht="22.5" customHeight="1" x14ac:dyDescent="0.25">
      <c r="A26" s="62" t="s">
        <v>41</v>
      </c>
      <c r="B26" s="70" t="s">
        <v>17</v>
      </c>
      <c r="C26" s="137" t="s">
        <v>18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7">
        <f t="shared" si="0"/>
        <v>0</v>
      </c>
      <c r="Q26" s="135"/>
    </row>
    <row r="27" spans="1:18" s="136" customFormat="1" ht="22.5" customHeight="1" x14ac:dyDescent="0.25">
      <c r="A27" s="134"/>
      <c r="B27" s="70" t="s">
        <v>19</v>
      </c>
      <c r="C27" s="137" t="s">
        <v>44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7">
        <f t="shared" si="0"/>
        <v>0</v>
      </c>
      <c r="Q27" s="135"/>
    </row>
    <row r="28" spans="1:18" s="136" customFormat="1" ht="22.5" customHeight="1" x14ac:dyDescent="0.25">
      <c r="A28" s="134"/>
      <c r="B28" s="70" t="s">
        <v>20</v>
      </c>
      <c r="C28" s="138" t="s">
        <v>21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7">
        <f t="shared" si="0"/>
        <v>0</v>
      </c>
      <c r="Q28" s="135"/>
    </row>
    <row r="29" spans="1:18" s="136" customFormat="1" ht="22.5" customHeight="1" x14ac:dyDescent="0.25">
      <c r="A29" s="134"/>
      <c r="B29" s="72"/>
      <c r="C29" s="69" t="s">
        <v>22</v>
      </c>
      <c r="D29" s="47">
        <f>SUM(D18:D28)</f>
        <v>0</v>
      </c>
      <c r="E29" s="47">
        <f t="shared" ref="E29:P29" si="1">SUM(E18:E28)</f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t="shared" si="1"/>
        <v>0</v>
      </c>
      <c r="K29" s="47">
        <f t="shared" si="1"/>
        <v>0</v>
      </c>
      <c r="L29" s="47">
        <f t="shared" si="1"/>
        <v>0</v>
      </c>
      <c r="M29" s="47">
        <f t="shared" si="1"/>
        <v>0</v>
      </c>
      <c r="N29" s="47">
        <f t="shared" si="1"/>
        <v>0</v>
      </c>
      <c r="O29" s="47">
        <f t="shared" si="1"/>
        <v>0</v>
      </c>
      <c r="P29" s="47">
        <f t="shared" si="1"/>
        <v>0</v>
      </c>
      <c r="Q29" s="135"/>
    </row>
    <row r="30" spans="1:18" x14ac:dyDescent="0.25"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8" ht="15" x14ac:dyDescent="0.25">
      <c r="B31" s="123" t="s">
        <v>23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ht="15" x14ac:dyDescent="0.25">
      <c r="B32" s="123"/>
    </row>
    <row r="33" spans="1:17" ht="16.5" x14ac:dyDescent="0.3">
      <c r="B33" s="139"/>
      <c r="C33" s="12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7" ht="16.5" x14ac:dyDescent="0.3">
      <c r="B34" s="130"/>
      <c r="C34" s="12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7" ht="16.5" x14ac:dyDescent="0.3">
      <c r="B35" s="130"/>
      <c r="C35" s="12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7" s="2" customFormat="1" ht="39" customHeight="1" x14ac:dyDescent="0.3">
      <c r="A36" s="31"/>
      <c r="B36" s="97" t="s">
        <v>49</v>
      </c>
      <c r="C36" s="32" t="str">
        <f>IF(Bishopsgate!C36="","",Bishopsgate!C36)</f>
        <v/>
      </c>
      <c r="D36" s="89"/>
      <c r="E36" s="89"/>
      <c r="F36" s="89"/>
      <c r="G36" s="98"/>
      <c r="H36" s="99"/>
      <c r="I36" s="99"/>
      <c r="J36" s="99"/>
      <c r="K36" s="102"/>
      <c r="N36" s="103" t="s">
        <v>25</v>
      </c>
      <c r="O36" s="111" t="str">
        <f>IF(Bishopsgate!O36="","",Bishopsgate!O36)</f>
        <v/>
      </c>
      <c r="P36" s="104"/>
      <c r="Q36" s="104"/>
    </row>
    <row r="37" spans="1:17" s="2" customFormat="1" x14ac:dyDescent="0.25">
      <c r="E37" s="16"/>
      <c r="H37" s="101"/>
      <c r="I37" s="101"/>
      <c r="J37" s="101"/>
      <c r="K37" s="101"/>
      <c r="L37" s="101"/>
    </row>
    <row r="38" spans="1:17" s="2" customFormat="1" ht="15" x14ac:dyDescent="0.25">
      <c r="B38" s="12" t="s">
        <v>50</v>
      </c>
      <c r="C38" s="105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7" s="2" customFormat="1" ht="15" x14ac:dyDescent="0.25">
      <c r="B39" s="86"/>
      <c r="C39" s="105" t="s">
        <v>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7" s="2" customFormat="1" ht="15" x14ac:dyDescent="0.25">
      <c r="B40" s="86"/>
      <c r="C40" s="106" t="s">
        <v>53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7" s="2" customFormat="1" x14ac:dyDescent="0.25">
      <c r="C41" s="106" t="s">
        <v>78</v>
      </c>
    </row>
  </sheetData>
  <sheetProtection algorithmName="SHA-512" hashValue="OdTUtd83jlLI5fEFGBSoF9IwX4U1wIOCGxRBxrUU/fySNwQxHq5/Jmzr4EbbakH15S+A69LQMCi90DeXbtJzNA==" saltValue="FCETUAPZeJQ9685dSEys8w==" spinCount="100000" sheet="1" objects="1" scenarios="1"/>
  <phoneticPr fontId="0" type="noConversion"/>
  <pageMargins left="0.19685039370078741" right="0.19685039370078741" top="0.62992125984251968" bottom="0.31496062992125984" header="0.51181102362204722" footer="0.51181102362204722"/>
  <pageSetup paperSize="9" orientation="landscape" r:id="rId1"/>
  <headerFooter alignWithMargins="0">
    <oddFooter>&amp;L&amp;A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75" workbookViewId="0">
      <selection activeCell="B2" sqref="B2"/>
    </sheetView>
  </sheetViews>
  <sheetFormatPr defaultRowHeight="13.5" x14ac:dyDescent="0.25"/>
  <cols>
    <col min="1" max="1" width="16.7109375" style="4" bestFit="1" customWidth="1"/>
    <col min="2" max="2" width="4" style="4" customWidth="1"/>
    <col min="3" max="3" width="42" style="4" customWidth="1"/>
    <col min="4" max="15" width="14.28515625" style="4" customWidth="1"/>
    <col min="16" max="16" width="16.42578125" style="4" bestFit="1" customWidth="1"/>
    <col min="17" max="17" width="3.42578125" style="4" customWidth="1"/>
    <col min="18" max="18" width="4.7109375" style="4" customWidth="1"/>
    <col min="19" max="20" width="12.7109375" style="4" customWidth="1"/>
    <col min="21" max="16384" width="9.140625" style="4"/>
  </cols>
  <sheetData>
    <row r="1" spans="1:18" x14ac:dyDescent="0.25">
      <c r="F1" s="79"/>
      <c r="G1" s="79"/>
      <c r="H1" s="79"/>
      <c r="I1" s="79"/>
      <c r="J1" s="79"/>
      <c r="K1" s="79"/>
      <c r="L1" s="79"/>
      <c r="R1" s="36"/>
    </row>
    <row r="2" spans="1:18" ht="18" x14ac:dyDescent="0.25">
      <c r="B2" s="51"/>
      <c r="C2" s="52"/>
      <c r="D2" s="52"/>
      <c r="E2" s="75"/>
      <c r="F2" s="125"/>
      <c r="G2" s="126"/>
      <c r="H2" s="126"/>
      <c r="I2" s="127" t="s">
        <v>33</v>
      </c>
      <c r="J2" s="126"/>
      <c r="K2" s="126"/>
      <c r="L2" s="128"/>
      <c r="M2" s="95"/>
      <c r="N2" s="96"/>
      <c r="O2" s="53"/>
      <c r="P2" s="52"/>
      <c r="Q2" s="52"/>
      <c r="R2" s="36"/>
    </row>
    <row r="3" spans="1:18" x14ac:dyDescent="0.25">
      <c r="E3" s="35"/>
      <c r="F3" s="80"/>
      <c r="G3" s="80"/>
      <c r="H3" s="80"/>
      <c r="I3" s="80"/>
      <c r="J3" s="50"/>
      <c r="K3" s="50"/>
      <c r="L3" s="50"/>
      <c r="M3" s="94"/>
      <c r="N3" s="82"/>
      <c r="O3" s="95"/>
      <c r="R3" s="36"/>
    </row>
    <row r="4" spans="1:18" x14ac:dyDescent="0.25">
      <c r="B4" s="51"/>
      <c r="C4" s="52"/>
      <c r="D4" s="52"/>
      <c r="E4" s="35"/>
      <c r="G4" s="35"/>
      <c r="H4" s="35"/>
      <c r="I4" s="5" t="s">
        <v>24</v>
      </c>
      <c r="J4" s="35"/>
      <c r="K4" s="35"/>
      <c r="L4" s="35"/>
      <c r="M4" s="75"/>
      <c r="N4" s="82"/>
      <c r="O4" s="95"/>
      <c r="R4" s="36"/>
    </row>
    <row r="5" spans="1:18" x14ac:dyDescent="0.25">
      <c r="B5" s="51"/>
      <c r="C5" s="52"/>
      <c r="D5" s="52"/>
      <c r="E5" s="35"/>
      <c r="F5" s="78"/>
      <c r="G5" s="63"/>
      <c r="H5" s="79"/>
      <c r="I5" s="79"/>
      <c r="J5" s="79"/>
      <c r="K5" s="79"/>
      <c r="L5" s="65"/>
      <c r="M5" s="5"/>
      <c r="N5" s="50"/>
      <c r="R5" s="36"/>
    </row>
    <row r="6" spans="1:18" ht="15.75" x14ac:dyDescent="0.25">
      <c r="A6" s="54"/>
      <c r="B6" s="55"/>
      <c r="E6" s="76"/>
      <c r="F6" s="129"/>
      <c r="G6" s="126"/>
      <c r="H6" s="126"/>
      <c r="I6" s="153" t="s">
        <v>67</v>
      </c>
      <c r="J6" s="126"/>
      <c r="K6" s="126"/>
      <c r="L6" s="128"/>
      <c r="M6" s="77"/>
      <c r="N6" s="151" t="s">
        <v>64</v>
      </c>
      <c r="O6" s="152"/>
      <c r="P6" s="36"/>
      <c r="Q6" s="36"/>
      <c r="R6" s="36"/>
    </row>
    <row r="7" spans="1:18" ht="15" x14ac:dyDescent="0.25">
      <c r="A7" s="52"/>
      <c r="B7" s="91" t="s">
        <v>1</v>
      </c>
      <c r="C7" s="92" t="s">
        <v>46</v>
      </c>
      <c r="D7" s="52"/>
      <c r="E7" s="35"/>
      <c r="F7" s="80"/>
      <c r="G7" s="80"/>
      <c r="H7" s="80"/>
      <c r="I7" s="80"/>
      <c r="J7" s="81"/>
      <c r="K7" s="81"/>
      <c r="L7" s="81"/>
      <c r="M7" s="52"/>
      <c r="N7" s="65"/>
      <c r="O7" s="81"/>
      <c r="P7" s="52"/>
      <c r="Q7" s="52"/>
      <c r="R7" s="36"/>
    </row>
    <row r="8" spans="1:18" ht="15.75" x14ac:dyDescent="0.25">
      <c r="B8" s="93"/>
      <c r="C8" s="92" t="s">
        <v>47</v>
      </c>
      <c r="D8" s="52"/>
      <c r="E8" s="35"/>
      <c r="G8" s="35"/>
      <c r="H8" s="35"/>
      <c r="I8" s="36" t="s">
        <v>35</v>
      </c>
      <c r="J8" s="35"/>
      <c r="K8" s="35"/>
      <c r="L8" s="35"/>
      <c r="M8" s="3" t="s">
        <v>29</v>
      </c>
      <c r="N8" s="157" t="str">
        <f>IF(Bishopsgate!N8="","",Bishopsgate!N8)</f>
        <v/>
      </c>
      <c r="O8" s="158" t="str">
        <f>Bishopsgate!O8</f>
        <v>Financial Year Ending</v>
      </c>
      <c r="P8" s="159"/>
      <c r="Q8" s="36"/>
      <c r="R8" s="36"/>
    </row>
    <row r="9" spans="1:18" ht="15.75" x14ac:dyDescent="0.25">
      <c r="B9" s="52"/>
      <c r="C9" s="52"/>
      <c r="D9" s="52"/>
      <c r="E9" s="35"/>
      <c r="G9" s="35"/>
      <c r="H9" s="35"/>
      <c r="I9" s="36" t="s">
        <v>36</v>
      </c>
      <c r="J9" s="35"/>
      <c r="K9" s="35"/>
      <c r="L9" s="35"/>
      <c r="M9" s="3" t="s">
        <v>30</v>
      </c>
      <c r="N9" s="157" t="str">
        <f>IF(Bishopsgate!N9="","",Bishopsgate!N9)</f>
        <v/>
      </c>
      <c r="O9" s="161" t="str">
        <f>Bishopsgate!O9</f>
        <v xml:space="preserve">30th June </v>
      </c>
      <c r="P9" s="160">
        <f>Bishopsgate!P9</f>
        <v>2018</v>
      </c>
      <c r="R9" s="36"/>
    </row>
    <row r="10" spans="1:18" ht="15" x14ac:dyDescent="0.25">
      <c r="A10" s="56"/>
      <c r="B10" s="56"/>
      <c r="C10" s="120"/>
      <c r="D10" s="35"/>
      <c r="E10" s="35"/>
      <c r="F10" s="35"/>
      <c r="I10" s="57"/>
      <c r="M10" s="6" t="s">
        <v>31</v>
      </c>
      <c r="N10" s="157" t="str">
        <f>IF(Bishopsgate!N10="","",Bishopsgate!N10)</f>
        <v/>
      </c>
      <c r="O10" s="7"/>
      <c r="P10" s="59"/>
      <c r="R10" s="36"/>
    </row>
    <row r="11" spans="1:18" ht="15.75" x14ac:dyDescent="0.25">
      <c r="B11" s="130"/>
      <c r="C11" s="121"/>
      <c r="D11" s="35"/>
      <c r="E11" s="35"/>
      <c r="F11" s="35"/>
      <c r="G11" s="35"/>
      <c r="I11" s="154" t="s">
        <v>68</v>
      </c>
      <c r="J11" s="155">
        <f>Bishopsgate!$J$11</f>
        <v>43108</v>
      </c>
      <c r="M11" s="3" t="s">
        <v>32</v>
      </c>
      <c r="N11" s="157" t="str">
        <f>IF(Bishopsgate!N11="","",Bishopsgate!N11)</f>
        <v/>
      </c>
      <c r="O11" s="131"/>
      <c r="P11" s="59"/>
      <c r="R11" s="36"/>
    </row>
    <row r="12" spans="1:18" x14ac:dyDescent="0.25">
      <c r="B12" s="33"/>
      <c r="C12" s="60"/>
      <c r="D12" s="33"/>
      <c r="E12" s="33"/>
      <c r="G12" s="132"/>
      <c r="H12" s="133"/>
      <c r="I12" s="36"/>
      <c r="M12" s="85" t="s">
        <v>66</v>
      </c>
      <c r="N12" s="157" t="str">
        <f>IF(Bishopsgate!N12="","",Bishopsgate!N12)</f>
        <v/>
      </c>
      <c r="R12" s="36"/>
    </row>
    <row r="13" spans="1:18" ht="18" x14ac:dyDescent="0.25">
      <c r="C13" s="112" t="s">
        <v>26</v>
      </c>
      <c r="D13" s="107" t="s">
        <v>60</v>
      </c>
      <c r="E13" s="108"/>
      <c r="F13" s="108"/>
      <c r="G13" s="108"/>
      <c r="I13" s="61" t="s">
        <v>28</v>
      </c>
      <c r="J13" s="35"/>
      <c r="K13" s="90" t="str">
        <f>IF(Bishopsgate!K13="","",Bishopsgate!K13)</f>
        <v/>
      </c>
      <c r="L13" s="109"/>
      <c r="M13" s="61"/>
      <c r="N13" s="35"/>
      <c r="O13" s="33"/>
      <c r="P13" s="33"/>
      <c r="R13" s="36"/>
    </row>
    <row r="14" spans="1:18" x14ac:dyDescent="0.25">
      <c r="C14" s="112"/>
      <c r="D14" s="74"/>
      <c r="E14" s="50"/>
      <c r="F14" s="50"/>
      <c r="G14" s="50"/>
      <c r="I14" s="61"/>
      <c r="J14" s="33"/>
      <c r="K14" s="34"/>
      <c r="L14" s="34"/>
      <c r="R14" s="36"/>
    </row>
    <row r="15" spans="1:18" x14ac:dyDescent="0.25">
      <c r="C15" s="113" t="s">
        <v>27</v>
      </c>
      <c r="D15" s="9" t="str">
        <f>Bishopsgate!D15</f>
        <v>2017/2018</v>
      </c>
      <c r="E15" s="9"/>
      <c r="F15" s="58"/>
      <c r="G15" s="58"/>
      <c r="R15" s="36"/>
    </row>
    <row r="16" spans="1:18" x14ac:dyDescent="0.25">
      <c r="B16" s="79"/>
      <c r="C16" s="79"/>
      <c r="D16" s="63"/>
      <c r="E16" s="64"/>
      <c r="F16" s="65"/>
      <c r="G16" s="65"/>
      <c r="I16" s="63" t="s">
        <v>34</v>
      </c>
      <c r="J16" s="122"/>
      <c r="K16" s="65"/>
      <c r="L16" s="65"/>
      <c r="M16" s="65"/>
      <c r="N16" s="65"/>
      <c r="O16" s="65"/>
      <c r="P16" s="65"/>
      <c r="Q16" s="52"/>
      <c r="R16" s="36"/>
    </row>
    <row r="17" spans="1:18" s="136" customFormat="1" ht="30" customHeight="1" x14ac:dyDescent="0.25">
      <c r="A17" s="134"/>
      <c r="B17" s="73"/>
      <c r="C17" s="73"/>
      <c r="D17" s="37" t="s">
        <v>2</v>
      </c>
      <c r="E17" s="38" t="str">
        <f>Bishopsgate!E17</f>
        <v>2007/2008</v>
      </c>
      <c r="F17" s="38" t="str">
        <f>Bishopsgate!F17</f>
        <v>2008/2009</v>
      </c>
      <c r="G17" s="38" t="str">
        <f>Bishopsgate!G17</f>
        <v>2009/2010</v>
      </c>
      <c r="H17" s="38" t="str">
        <f>Bishopsgate!H17</f>
        <v>2010/2011</v>
      </c>
      <c r="I17" s="38" t="str">
        <f>Bishopsgate!I17</f>
        <v>2011/2012</v>
      </c>
      <c r="J17" s="38" t="str">
        <f>Bishopsgate!J17</f>
        <v>2012/2013</v>
      </c>
      <c r="K17" s="38" t="str">
        <f>Bishopsgate!K17</f>
        <v>2013/2014</v>
      </c>
      <c r="L17" s="38" t="str">
        <f>Bishopsgate!L17</f>
        <v>2014/2015</v>
      </c>
      <c r="M17" s="38" t="str">
        <f>Bishopsgate!M17</f>
        <v>2015/2016</v>
      </c>
      <c r="N17" s="38" t="str">
        <f>Bishopsgate!N17</f>
        <v>2016/2017</v>
      </c>
      <c r="O17" s="38" t="str">
        <f>Bishopsgate!O17</f>
        <v>2017/2018</v>
      </c>
      <c r="P17" s="38" t="s">
        <v>0</v>
      </c>
      <c r="Q17" s="135"/>
      <c r="R17" s="49"/>
    </row>
    <row r="18" spans="1:18" s="136" customFormat="1" ht="22.5" customHeight="1" x14ac:dyDescent="0.25">
      <c r="A18" s="134"/>
      <c r="B18" s="70" t="s">
        <v>3</v>
      </c>
      <c r="C18" s="137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>
        <f>SUM(D18:O18)</f>
        <v>0</v>
      </c>
      <c r="Q18" s="135"/>
    </row>
    <row r="19" spans="1:18" s="136" customFormat="1" ht="22.5" customHeight="1" x14ac:dyDescent="0.25">
      <c r="A19" s="134"/>
      <c r="B19" s="70" t="s">
        <v>5</v>
      </c>
      <c r="C19" s="137" t="s">
        <v>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7">
        <f t="shared" ref="P19:P28" si="0">SUM(D19:O19)</f>
        <v>0</v>
      </c>
      <c r="Q19" s="135"/>
    </row>
    <row r="20" spans="1:18" s="136" customFormat="1" ht="22.5" customHeight="1" x14ac:dyDescent="0.25">
      <c r="A20" s="134"/>
      <c r="B20" s="70" t="s">
        <v>7</v>
      </c>
      <c r="C20" s="137" t="s">
        <v>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7">
        <f t="shared" si="0"/>
        <v>0</v>
      </c>
      <c r="Q20" s="135"/>
    </row>
    <row r="21" spans="1:18" s="136" customFormat="1" ht="22.5" customHeight="1" x14ac:dyDescent="0.25">
      <c r="A21" s="134"/>
      <c r="B21" s="70" t="s">
        <v>9</v>
      </c>
      <c r="C21" s="137" t="s">
        <v>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7">
        <f t="shared" si="0"/>
        <v>0</v>
      </c>
      <c r="Q21" s="135"/>
    </row>
    <row r="22" spans="1:18" s="136" customFormat="1" ht="22.5" customHeight="1" x14ac:dyDescent="0.25">
      <c r="A22" s="62" t="s">
        <v>37</v>
      </c>
      <c r="B22" s="70" t="s">
        <v>11</v>
      </c>
      <c r="C22" s="137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7">
        <f t="shared" si="0"/>
        <v>0</v>
      </c>
      <c r="Q22" s="135"/>
    </row>
    <row r="23" spans="1:18" s="136" customFormat="1" ht="22.5" customHeight="1" x14ac:dyDescent="0.25">
      <c r="A23" s="62" t="s">
        <v>38</v>
      </c>
      <c r="B23" s="70" t="s">
        <v>13</v>
      </c>
      <c r="C23" s="137" t="s">
        <v>14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7">
        <f t="shared" si="0"/>
        <v>0</v>
      </c>
      <c r="Q23" s="135"/>
    </row>
    <row r="24" spans="1:18" s="136" customFormat="1" ht="22.5" customHeight="1" x14ac:dyDescent="0.25">
      <c r="A24" s="62" t="s">
        <v>39</v>
      </c>
      <c r="B24" s="70" t="s">
        <v>15</v>
      </c>
      <c r="C24" s="137" t="s">
        <v>42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7">
        <f t="shared" si="0"/>
        <v>0</v>
      </c>
      <c r="Q24" s="135"/>
    </row>
    <row r="25" spans="1:18" s="136" customFormat="1" ht="22.5" customHeight="1" x14ac:dyDescent="0.25">
      <c r="A25" s="62" t="s">
        <v>40</v>
      </c>
      <c r="B25" s="71" t="s">
        <v>16</v>
      </c>
      <c r="C25" s="137" t="s">
        <v>43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7">
        <f t="shared" si="0"/>
        <v>0</v>
      </c>
      <c r="Q25" s="135"/>
    </row>
    <row r="26" spans="1:18" s="136" customFormat="1" ht="22.5" customHeight="1" x14ac:dyDescent="0.25">
      <c r="A26" s="62" t="s">
        <v>41</v>
      </c>
      <c r="B26" s="70" t="s">
        <v>17</v>
      </c>
      <c r="C26" s="137" t="s">
        <v>18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7">
        <f t="shared" si="0"/>
        <v>0</v>
      </c>
      <c r="Q26" s="135"/>
    </row>
    <row r="27" spans="1:18" s="136" customFormat="1" ht="22.5" customHeight="1" x14ac:dyDescent="0.25">
      <c r="A27" s="134"/>
      <c r="B27" s="70" t="s">
        <v>19</v>
      </c>
      <c r="C27" s="137" t="s">
        <v>44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7">
        <f t="shared" si="0"/>
        <v>0</v>
      </c>
      <c r="Q27" s="135"/>
    </row>
    <row r="28" spans="1:18" s="136" customFormat="1" ht="22.5" customHeight="1" x14ac:dyDescent="0.25">
      <c r="A28" s="134"/>
      <c r="B28" s="70" t="s">
        <v>20</v>
      </c>
      <c r="C28" s="138" t="s">
        <v>21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7">
        <f t="shared" si="0"/>
        <v>0</v>
      </c>
      <c r="Q28" s="135"/>
    </row>
    <row r="29" spans="1:18" s="136" customFormat="1" ht="22.5" customHeight="1" x14ac:dyDescent="0.25">
      <c r="A29" s="134"/>
      <c r="B29" s="72"/>
      <c r="C29" s="69" t="s">
        <v>22</v>
      </c>
      <c r="D29" s="47">
        <f>SUM(D18:D28)</f>
        <v>0</v>
      </c>
      <c r="E29" s="47">
        <f t="shared" ref="E29:P29" si="1">SUM(E18:E28)</f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t="shared" si="1"/>
        <v>0</v>
      </c>
      <c r="K29" s="47">
        <f t="shared" si="1"/>
        <v>0</v>
      </c>
      <c r="L29" s="47">
        <f t="shared" si="1"/>
        <v>0</v>
      </c>
      <c r="M29" s="47">
        <f t="shared" si="1"/>
        <v>0</v>
      </c>
      <c r="N29" s="47">
        <f t="shared" si="1"/>
        <v>0</v>
      </c>
      <c r="O29" s="47">
        <f t="shared" si="1"/>
        <v>0</v>
      </c>
      <c r="P29" s="47">
        <f t="shared" si="1"/>
        <v>0</v>
      </c>
      <c r="Q29" s="135"/>
    </row>
    <row r="30" spans="1:18" x14ac:dyDescent="0.25"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8" ht="15" x14ac:dyDescent="0.25">
      <c r="B31" s="123" t="s">
        <v>23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ht="15" x14ac:dyDescent="0.25">
      <c r="B32" s="123"/>
    </row>
    <row r="33" spans="1:17" ht="16.5" x14ac:dyDescent="0.3">
      <c r="B33" s="139"/>
      <c r="C33" s="12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7" ht="16.5" x14ac:dyDescent="0.3">
      <c r="B34" s="130"/>
      <c r="C34" s="12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7" ht="16.5" x14ac:dyDescent="0.3">
      <c r="B35" s="130"/>
      <c r="C35" s="12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7" s="2" customFormat="1" ht="39" customHeight="1" x14ac:dyDescent="0.3">
      <c r="A36" s="31"/>
      <c r="B36" s="97" t="s">
        <v>49</v>
      </c>
      <c r="C36" s="32" t="str">
        <f>IF(Bishopsgate!C36="","",Bishopsgate!C36)</f>
        <v/>
      </c>
      <c r="D36" s="89"/>
      <c r="E36" s="89"/>
      <c r="F36" s="89"/>
      <c r="G36" s="98"/>
      <c r="H36" s="99"/>
      <c r="I36" s="99"/>
      <c r="J36" s="99"/>
      <c r="K36" s="102"/>
      <c r="N36" s="103" t="s">
        <v>25</v>
      </c>
      <c r="O36" s="111" t="str">
        <f>IF(Bishopsgate!O36="","",Bishopsgate!O36)</f>
        <v/>
      </c>
      <c r="P36" s="104"/>
      <c r="Q36" s="104"/>
    </row>
    <row r="37" spans="1:17" s="2" customFormat="1" x14ac:dyDescent="0.25">
      <c r="E37" s="16"/>
      <c r="H37" s="101"/>
      <c r="I37" s="101"/>
      <c r="J37" s="101"/>
      <c r="K37" s="101"/>
      <c r="L37" s="101"/>
    </row>
    <row r="38" spans="1:17" s="2" customFormat="1" ht="15" x14ac:dyDescent="0.25">
      <c r="B38" s="12" t="s">
        <v>50</v>
      </c>
      <c r="C38" s="105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7" s="2" customFormat="1" ht="15" x14ac:dyDescent="0.25">
      <c r="B39" s="86"/>
      <c r="C39" s="105" t="s">
        <v>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7" s="2" customFormat="1" ht="15" x14ac:dyDescent="0.25">
      <c r="B40" s="86"/>
      <c r="C40" s="106" t="s">
        <v>53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7" s="2" customFormat="1" x14ac:dyDescent="0.25">
      <c r="C41" s="106" t="s">
        <v>78</v>
      </c>
    </row>
  </sheetData>
  <sheetProtection algorithmName="SHA-512" hashValue="pnL4vtJuk3K3EVETvQOaGIuWBkFjydYbcRzY7C8D5OpGzEa1gXLRdtYkOzVy7u1wnYevF1x0nmYff0Ksq14T3A==" saltValue="Fw7kx8WT3DY6rQHVjfnGPA==" spinCount="100000" sheet="1" objects="1" scenarios="1"/>
  <phoneticPr fontId="0" type="noConversion"/>
  <pageMargins left="0.19685039370078741" right="0.19685039370078741" top="0.62992125984251968" bottom="0.31496062992125984" header="0.51181102362204722" footer="0.51181102362204722"/>
  <pageSetup paperSize="9" orientation="landscape" r:id="rId1"/>
  <headerFooter alignWithMargins="0">
    <oddFooter>&amp;L&amp;A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75" workbookViewId="0">
      <selection activeCell="B2" sqref="B2"/>
    </sheetView>
  </sheetViews>
  <sheetFormatPr defaultRowHeight="13.5" x14ac:dyDescent="0.25"/>
  <cols>
    <col min="1" max="1" width="16.7109375" style="4" bestFit="1" customWidth="1"/>
    <col min="2" max="2" width="4" style="4" customWidth="1"/>
    <col min="3" max="3" width="42" style="4" customWidth="1"/>
    <col min="4" max="15" width="14.28515625" style="4" customWidth="1"/>
    <col min="16" max="16" width="16.42578125" style="4" bestFit="1" customWidth="1"/>
    <col min="17" max="17" width="3.42578125" style="4" customWidth="1"/>
    <col min="18" max="18" width="4.7109375" style="4" customWidth="1"/>
    <col min="19" max="20" width="12.7109375" style="4" customWidth="1"/>
    <col min="21" max="16384" width="9.140625" style="4"/>
  </cols>
  <sheetData>
    <row r="1" spans="1:18" x14ac:dyDescent="0.25">
      <c r="F1" s="79"/>
      <c r="G1" s="79"/>
      <c r="H1" s="79"/>
      <c r="I1" s="79"/>
      <c r="J1" s="79"/>
      <c r="K1" s="79"/>
      <c r="L1" s="79"/>
      <c r="R1" s="36"/>
    </row>
    <row r="2" spans="1:18" ht="18" x14ac:dyDescent="0.25">
      <c r="B2" s="51"/>
      <c r="C2" s="52"/>
      <c r="D2" s="52"/>
      <c r="E2" s="75"/>
      <c r="F2" s="125"/>
      <c r="G2" s="126"/>
      <c r="H2" s="126"/>
      <c r="I2" s="127" t="s">
        <v>33</v>
      </c>
      <c r="J2" s="126"/>
      <c r="K2" s="126"/>
      <c r="L2" s="128"/>
      <c r="M2" s="95"/>
      <c r="N2" s="96"/>
      <c r="O2" s="53"/>
      <c r="P2" s="52"/>
      <c r="Q2" s="52"/>
      <c r="R2" s="36"/>
    </row>
    <row r="3" spans="1:18" x14ac:dyDescent="0.25">
      <c r="E3" s="35"/>
      <c r="F3" s="80"/>
      <c r="G3" s="80"/>
      <c r="H3" s="80"/>
      <c r="I3" s="80"/>
      <c r="J3" s="50"/>
      <c r="K3" s="50"/>
      <c r="L3" s="50"/>
      <c r="M3" s="94"/>
      <c r="N3" s="82"/>
      <c r="O3" s="95"/>
      <c r="R3" s="36"/>
    </row>
    <row r="4" spans="1:18" x14ac:dyDescent="0.25">
      <c r="B4" s="51"/>
      <c r="C4" s="52"/>
      <c r="D4" s="52"/>
      <c r="E4" s="35"/>
      <c r="G4" s="35"/>
      <c r="H4" s="35"/>
      <c r="I4" s="5" t="s">
        <v>24</v>
      </c>
      <c r="J4" s="35"/>
      <c r="K4" s="35"/>
      <c r="L4" s="35"/>
      <c r="M4" s="75"/>
      <c r="N4" s="82"/>
      <c r="O4" s="95"/>
      <c r="R4" s="36"/>
    </row>
    <row r="5" spans="1:18" x14ac:dyDescent="0.25">
      <c r="B5" s="51"/>
      <c r="C5" s="52"/>
      <c r="D5" s="52"/>
      <c r="E5" s="35"/>
      <c r="F5" s="78"/>
      <c r="G5" s="63"/>
      <c r="H5" s="79"/>
      <c r="I5" s="79"/>
      <c r="J5" s="79"/>
      <c r="K5" s="79"/>
      <c r="L5" s="65"/>
      <c r="M5" s="5"/>
      <c r="N5" s="50"/>
      <c r="R5" s="36"/>
    </row>
    <row r="6" spans="1:18" ht="15.75" x14ac:dyDescent="0.25">
      <c r="A6" s="54"/>
      <c r="B6" s="55"/>
      <c r="E6" s="76"/>
      <c r="F6" s="129"/>
      <c r="G6" s="126"/>
      <c r="H6" s="126"/>
      <c r="I6" s="153" t="s">
        <v>67</v>
      </c>
      <c r="J6" s="126"/>
      <c r="K6" s="126"/>
      <c r="L6" s="128"/>
      <c r="M6" s="77"/>
      <c r="N6" s="151" t="s">
        <v>64</v>
      </c>
      <c r="O6" s="152"/>
      <c r="P6" s="36"/>
      <c r="Q6" s="36"/>
      <c r="R6" s="36"/>
    </row>
    <row r="7" spans="1:18" ht="15" x14ac:dyDescent="0.25">
      <c r="A7" s="52"/>
      <c r="B7" s="91" t="s">
        <v>1</v>
      </c>
      <c r="C7" s="92" t="s">
        <v>46</v>
      </c>
      <c r="D7" s="52"/>
      <c r="E7" s="35"/>
      <c r="F7" s="80"/>
      <c r="G7" s="80"/>
      <c r="H7" s="80"/>
      <c r="I7" s="80"/>
      <c r="J7" s="81"/>
      <c r="K7" s="81"/>
      <c r="L7" s="81"/>
      <c r="M7" s="52"/>
      <c r="N7" s="65"/>
      <c r="O7" s="81"/>
      <c r="P7" s="52"/>
      <c r="Q7" s="52"/>
      <c r="R7" s="36"/>
    </row>
    <row r="8" spans="1:18" ht="15.75" x14ac:dyDescent="0.25">
      <c r="B8" s="93"/>
      <c r="C8" s="92" t="s">
        <v>47</v>
      </c>
      <c r="D8" s="52"/>
      <c r="E8" s="35"/>
      <c r="G8" s="35"/>
      <c r="H8" s="35"/>
      <c r="I8" s="36" t="s">
        <v>35</v>
      </c>
      <c r="J8" s="35"/>
      <c r="K8" s="35"/>
      <c r="L8" s="35"/>
      <c r="M8" s="3" t="s">
        <v>29</v>
      </c>
      <c r="N8" s="157" t="str">
        <f>IF(Bishopsgate!N8="","",Bishopsgate!N8)</f>
        <v/>
      </c>
      <c r="O8" s="158" t="str">
        <f>Bishopsgate!O8</f>
        <v>Financial Year Ending</v>
      </c>
      <c r="P8" s="159"/>
      <c r="Q8" s="36"/>
      <c r="R8" s="36"/>
    </row>
    <row r="9" spans="1:18" ht="15.75" x14ac:dyDescent="0.25">
      <c r="B9" s="52"/>
      <c r="C9" s="52"/>
      <c r="D9" s="52"/>
      <c r="E9" s="35"/>
      <c r="G9" s="35"/>
      <c r="H9" s="35"/>
      <c r="I9" s="36" t="s">
        <v>36</v>
      </c>
      <c r="J9" s="35"/>
      <c r="K9" s="35"/>
      <c r="L9" s="35"/>
      <c r="M9" s="3" t="s">
        <v>30</v>
      </c>
      <c r="N9" s="157" t="str">
        <f>IF(Bishopsgate!N9="","",Bishopsgate!N9)</f>
        <v/>
      </c>
      <c r="O9" s="161" t="str">
        <f>Bishopsgate!O9</f>
        <v xml:space="preserve">30th June </v>
      </c>
      <c r="P9" s="160">
        <f>Bishopsgate!P9</f>
        <v>2018</v>
      </c>
      <c r="R9" s="36"/>
    </row>
    <row r="10" spans="1:18" ht="15" x14ac:dyDescent="0.25">
      <c r="A10" s="56"/>
      <c r="B10" s="56"/>
      <c r="C10" s="120"/>
      <c r="D10" s="35"/>
      <c r="E10" s="35"/>
      <c r="F10" s="35"/>
      <c r="I10" s="57"/>
      <c r="M10" s="6" t="s">
        <v>31</v>
      </c>
      <c r="N10" s="157" t="str">
        <f>IF(Bishopsgate!N10="","",Bishopsgate!N10)</f>
        <v/>
      </c>
      <c r="O10" s="7"/>
      <c r="P10" s="59"/>
      <c r="R10" s="36"/>
    </row>
    <row r="11" spans="1:18" ht="15.75" x14ac:dyDescent="0.25">
      <c r="B11" s="130"/>
      <c r="C11" s="121"/>
      <c r="D11" s="35"/>
      <c r="E11" s="35"/>
      <c r="F11" s="35"/>
      <c r="G11" s="35"/>
      <c r="I11" s="154" t="s">
        <v>68</v>
      </c>
      <c r="J11" s="155">
        <f>Bishopsgate!$J$11</f>
        <v>43108</v>
      </c>
      <c r="M11" s="3" t="s">
        <v>32</v>
      </c>
      <c r="N11" s="157" t="str">
        <f>IF(Bishopsgate!N11="","",Bishopsgate!N11)</f>
        <v/>
      </c>
      <c r="O11" s="131"/>
      <c r="P11" s="59"/>
      <c r="R11" s="36"/>
    </row>
    <row r="12" spans="1:18" x14ac:dyDescent="0.25">
      <c r="B12" s="33"/>
      <c r="C12" s="60"/>
      <c r="D12" s="33"/>
      <c r="E12" s="33"/>
      <c r="G12" s="132"/>
      <c r="H12" s="133"/>
      <c r="I12" s="36"/>
      <c r="M12" s="85" t="s">
        <v>66</v>
      </c>
      <c r="N12" s="157" t="str">
        <f>IF(Bishopsgate!N12="","",Bishopsgate!N12)</f>
        <v/>
      </c>
      <c r="R12" s="36"/>
    </row>
    <row r="13" spans="1:18" ht="18" x14ac:dyDescent="0.25">
      <c r="C13" s="112" t="s">
        <v>26</v>
      </c>
      <c r="D13" s="107" t="s">
        <v>61</v>
      </c>
      <c r="E13" s="108"/>
      <c r="F13" s="108"/>
      <c r="G13" s="108"/>
      <c r="I13" s="61" t="s">
        <v>28</v>
      </c>
      <c r="J13" s="35"/>
      <c r="K13" s="90" t="str">
        <f>IF(Bishopsgate!K13="","",Bishopsgate!K13)</f>
        <v/>
      </c>
      <c r="L13" s="109"/>
      <c r="M13" s="61"/>
      <c r="N13" s="35"/>
      <c r="O13" s="33"/>
      <c r="P13" s="33"/>
      <c r="R13" s="36"/>
    </row>
    <row r="14" spans="1:18" x14ac:dyDescent="0.25">
      <c r="C14" s="112"/>
      <c r="D14" s="74"/>
      <c r="E14" s="50"/>
      <c r="F14" s="50"/>
      <c r="G14" s="50"/>
      <c r="I14" s="61"/>
      <c r="J14" s="33"/>
      <c r="K14" s="34"/>
      <c r="L14" s="34"/>
      <c r="R14" s="36"/>
    </row>
    <row r="15" spans="1:18" x14ac:dyDescent="0.25">
      <c r="C15" s="113" t="s">
        <v>27</v>
      </c>
      <c r="D15" s="9" t="str">
        <f>Bishopsgate!D15</f>
        <v>2017/2018</v>
      </c>
      <c r="E15" s="9"/>
      <c r="F15" s="58"/>
      <c r="G15" s="58"/>
      <c r="R15" s="36"/>
    </row>
    <row r="16" spans="1:18" x14ac:dyDescent="0.25">
      <c r="B16" s="79"/>
      <c r="C16" s="79"/>
      <c r="D16" s="63"/>
      <c r="E16" s="64"/>
      <c r="F16" s="65"/>
      <c r="G16" s="65"/>
      <c r="I16" s="63" t="s">
        <v>34</v>
      </c>
      <c r="J16" s="122"/>
      <c r="K16" s="65"/>
      <c r="L16" s="65"/>
      <c r="M16" s="65"/>
      <c r="N16" s="65"/>
      <c r="O16" s="65"/>
      <c r="P16" s="65"/>
      <c r="Q16" s="52"/>
      <c r="R16" s="36"/>
    </row>
    <row r="17" spans="1:18" s="136" customFormat="1" ht="30" customHeight="1" x14ac:dyDescent="0.25">
      <c r="A17" s="134"/>
      <c r="B17" s="73"/>
      <c r="C17" s="73"/>
      <c r="D17" s="37" t="s">
        <v>2</v>
      </c>
      <c r="E17" s="38" t="str">
        <f>Bishopsgate!E17</f>
        <v>2007/2008</v>
      </c>
      <c r="F17" s="38" t="str">
        <f>Bishopsgate!F17</f>
        <v>2008/2009</v>
      </c>
      <c r="G17" s="38" t="str">
        <f>Bishopsgate!G17</f>
        <v>2009/2010</v>
      </c>
      <c r="H17" s="38" t="str">
        <f>Bishopsgate!H17</f>
        <v>2010/2011</v>
      </c>
      <c r="I17" s="38" t="str">
        <f>Bishopsgate!I17</f>
        <v>2011/2012</v>
      </c>
      <c r="J17" s="38" t="str">
        <f>Bishopsgate!J17</f>
        <v>2012/2013</v>
      </c>
      <c r="K17" s="38" t="str">
        <f>Bishopsgate!K17</f>
        <v>2013/2014</v>
      </c>
      <c r="L17" s="38" t="str">
        <f>Bishopsgate!L17</f>
        <v>2014/2015</v>
      </c>
      <c r="M17" s="38" t="str">
        <f>Bishopsgate!M17</f>
        <v>2015/2016</v>
      </c>
      <c r="N17" s="38" t="str">
        <f>Bishopsgate!N17</f>
        <v>2016/2017</v>
      </c>
      <c r="O17" s="38" t="str">
        <f>Bishopsgate!O17</f>
        <v>2017/2018</v>
      </c>
      <c r="P17" s="38" t="s">
        <v>0</v>
      </c>
      <c r="Q17" s="135"/>
      <c r="R17" s="49"/>
    </row>
    <row r="18" spans="1:18" s="136" customFormat="1" ht="22.5" customHeight="1" x14ac:dyDescent="0.25">
      <c r="A18" s="134"/>
      <c r="B18" s="70" t="s">
        <v>3</v>
      </c>
      <c r="C18" s="137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>
        <f>SUM(D18:O18)</f>
        <v>0</v>
      </c>
      <c r="Q18" s="135"/>
    </row>
    <row r="19" spans="1:18" s="136" customFormat="1" ht="22.5" customHeight="1" x14ac:dyDescent="0.25">
      <c r="A19" s="134"/>
      <c r="B19" s="70" t="s">
        <v>5</v>
      </c>
      <c r="C19" s="137" t="s">
        <v>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7">
        <f t="shared" ref="P19:P28" si="0">SUM(D19:O19)</f>
        <v>0</v>
      </c>
      <c r="Q19" s="135"/>
    </row>
    <row r="20" spans="1:18" s="136" customFormat="1" ht="22.5" customHeight="1" x14ac:dyDescent="0.25">
      <c r="A20" s="134"/>
      <c r="B20" s="70" t="s">
        <v>7</v>
      </c>
      <c r="C20" s="137" t="s">
        <v>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7">
        <f t="shared" si="0"/>
        <v>0</v>
      </c>
      <c r="Q20" s="135"/>
    </row>
    <row r="21" spans="1:18" s="136" customFormat="1" ht="22.5" customHeight="1" x14ac:dyDescent="0.25">
      <c r="A21" s="134"/>
      <c r="B21" s="70" t="s">
        <v>9</v>
      </c>
      <c r="C21" s="137" t="s">
        <v>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7">
        <f t="shared" si="0"/>
        <v>0</v>
      </c>
      <c r="Q21" s="135"/>
    </row>
    <row r="22" spans="1:18" s="136" customFormat="1" ht="22.5" customHeight="1" x14ac:dyDescent="0.25">
      <c r="A22" s="62" t="s">
        <v>37</v>
      </c>
      <c r="B22" s="70" t="s">
        <v>11</v>
      </c>
      <c r="C22" s="137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7">
        <f t="shared" si="0"/>
        <v>0</v>
      </c>
      <c r="Q22" s="135"/>
    </row>
    <row r="23" spans="1:18" s="136" customFormat="1" ht="22.5" customHeight="1" x14ac:dyDescent="0.25">
      <c r="A23" s="62" t="s">
        <v>38</v>
      </c>
      <c r="B23" s="70" t="s">
        <v>13</v>
      </c>
      <c r="C23" s="137" t="s">
        <v>14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7">
        <f t="shared" si="0"/>
        <v>0</v>
      </c>
      <c r="Q23" s="135"/>
    </row>
    <row r="24" spans="1:18" s="136" customFormat="1" ht="22.5" customHeight="1" x14ac:dyDescent="0.25">
      <c r="A24" s="62" t="s">
        <v>39</v>
      </c>
      <c r="B24" s="70" t="s">
        <v>15</v>
      </c>
      <c r="C24" s="137" t="s">
        <v>42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7">
        <f t="shared" si="0"/>
        <v>0</v>
      </c>
      <c r="Q24" s="135"/>
    </row>
    <row r="25" spans="1:18" s="136" customFormat="1" ht="22.5" customHeight="1" x14ac:dyDescent="0.25">
      <c r="A25" s="62" t="s">
        <v>40</v>
      </c>
      <c r="B25" s="71" t="s">
        <v>16</v>
      </c>
      <c r="C25" s="137" t="s">
        <v>43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7">
        <f t="shared" si="0"/>
        <v>0</v>
      </c>
      <c r="Q25" s="135"/>
    </row>
    <row r="26" spans="1:18" s="136" customFormat="1" ht="22.5" customHeight="1" x14ac:dyDescent="0.25">
      <c r="A26" s="62" t="s">
        <v>41</v>
      </c>
      <c r="B26" s="70" t="s">
        <v>17</v>
      </c>
      <c r="C26" s="137" t="s">
        <v>18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7">
        <f t="shared" si="0"/>
        <v>0</v>
      </c>
      <c r="Q26" s="135"/>
    </row>
    <row r="27" spans="1:18" s="136" customFormat="1" ht="22.5" customHeight="1" x14ac:dyDescent="0.25">
      <c r="A27" s="134"/>
      <c r="B27" s="70" t="s">
        <v>19</v>
      </c>
      <c r="C27" s="137" t="s">
        <v>44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7">
        <f t="shared" si="0"/>
        <v>0</v>
      </c>
      <c r="Q27" s="135"/>
    </row>
    <row r="28" spans="1:18" s="136" customFormat="1" ht="22.5" customHeight="1" x14ac:dyDescent="0.25">
      <c r="A28" s="134"/>
      <c r="B28" s="70" t="s">
        <v>20</v>
      </c>
      <c r="C28" s="138" t="s">
        <v>21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7">
        <f t="shared" si="0"/>
        <v>0</v>
      </c>
      <c r="Q28" s="135"/>
    </row>
    <row r="29" spans="1:18" s="136" customFormat="1" ht="22.5" customHeight="1" x14ac:dyDescent="0.25">
      <c r="A29" s="134"/>
      <c r="B29" s="72"/>
      <c r="C29" s="69" t="s">
        <v>22</v>
      </c>
      <c r="D29" s="47">
        <f>SUM(D18:D28)</f>
        <v>0</v>
      </c>
      <c r="E29" s="47">
        <f t="shared" ref="E29:P29" si="1">SUM(E18:E28)</f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t="shared" si="1"/>
        <v>0</v>
      </c>
      <c r="K29" s="47">
        <f t="shared" si="1"/>
        <v>0</v>
      </c>
      <c r="L29" s="47">
        <f t="shared" si="1"/>
        <v>0</v>
      </c>
      <c r="M29" s="47">
        <f t="shared" si="1"/>
        <v>0</v>
      </c>
      <c r="N29" s="47">
        <f t="shared" si="1"/>
        <v>0</v>
      </c>
      <c r="O29" s="47">
        <f t="shared" si="1"/>
        <v>0</v>
      </c>
      <c r="P29" s="47">
        <f t="shared" si="1"/>
        <v>0</v>
      </c>
      <c r="Q29" s="135"/>
    </row>
    <row r="30" spans="1:18" x14ac:dyDescent="0.25"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8" ht="15" x14ac:dyDescent="0.25">
      <c r="B31" s="123" t="s">
        <v>23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ht="15" x14ac:dyDescent="0.25">
      <c r="B32" s="123"/>
    </row>
    <row r="33" spans="1:17" ht="16.5" x14ac:dyDescent="0.3">
      <c r="B33" s="139"/>
      <c r="C33" s="12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7" ht="16.5" x14ac:dyDescent="0.3">
      <c r="B34" s="130"/>
      <c r="C34" s="12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7" ht="16.5" x14ac:dyDescent="0.3">
      <c r="B35" s="130"/>
      <c r="C35" s="12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7" s="2" customFormat="1" ht="39" customHeight="1" x14ac:dyDescent="0.3">
      <c r="A36" s="31"/>
      <c r="B36" s="97" t="s">
        <v>49</v>
      </c>
      <c r="C36" s="32" t="str">
        <f>IF(Bishopsgate!C36="","",Bishopsgate!C36)</f>
        <v/>
      </c>
      <c r="D36" s="89"/>
      <c r="E36" s="89"/>
      <c r="F36" s="89"/>
      <c r="G36" s="98"/>
      <c r="H36" s="99"/>
      <c r="I36" s="99"/>
      <c r="J36" s="99"/>
      <c r="K36" s="102"/>
      <c r="N36" s="103" t="s">
        <v>25</v>
      </c>
      <c r="O36" s="111" t="str">
        <f>IF(Bishopsgate!O36="","",Bishopsgate!O36)</f>
        <v/>
      </c>
      <c r="P36" s="104"/>
      <c r="Q36" s="104"/>
    </row>
    <row r="37" spans="1:17" s="2" customFormat="1" x14ac:dyDescent="0.25">
      <c r="E37" s="16"/>
      <c r="H37" s="101"/>
      <c r="I37" s="101"/>
      <c r="J37" s="101"/>
      <c r="K37" s="101"/>
      <c r="L37" s="101"/>
    </row>
    <row r="38" spans="1:17" s="2" customFormat="1" ht="15" x14ac:dyDescent="0.25">
      <c r="B38" s="12" t="s">
        <v>50</v>
      </c>
      <c r="C38" s="105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7" s="2" customFormat="1" ht="15" x14ac:dyDescent="0.25">
      <c r="B39" s="86"/>
      <c r="C39" s="105" t="s">
        <v>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7" s="2" customFormat="1" ht="15" x14ac:dyDescent="0.25">
      <c r="B40" s="86"/>
      <c r="C40" s="106" t="s">
        <v>53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7" s="2" customFormat="1" x14ac:dyDescent="0.25">
      <c r="C41" s="106" t="s">
        <v>78</v>
      </c>
    </row>
  </sheetData>
  <sheetProtection algorithmName="SHA-512" hashValue="IiFkDDQLL5gIWZvfVFpTpwJxI4wrao/CzpWGC68hLCR9TUJw9RJYj43jeyb08sf8GBhgKQH9EEQzImPLDG57Gw==" saltValue="gotScSErxkQvAIj6oktgFw==" spinCount="100000" sheet="1" objects="1" scenarios="1"/>
  <phoneticPr fontId="0" type="noConversion"/>
  <pageMargins left="0.19685039370078741" right="0.19685039370078741" top="0.62992125984251968" bottom="0.31496062992125984" header="0.51181102362204722" footer="0.51181102362204722"/>
  <pageSetup paperSize="9" orientation="landscape" r:id="rId1"/>
  <headerFooter alignWithMargins="0">
    <oddFooter>&amp;L&amp;A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showGridLines="0" zoomScale="75" workbookViewId="0">
      <selection activeCell="B2" sqref="B2"/>
    </sheetView>
  </sheetViews>
  <sheetFormatPr defaultRowHeight="13.5" x14ac:dyDescent="0.25"/>
  <cols>
    <col min="1" max="1" width="16.7109375" style="4" bestFit="1" customWidth="1"/>
    <col min="2" max="2" width="4" style="4" customWidth="1"/>
    <col min="3" max="3" width="42" style="4" customWidth="1"/>
    <col min="4" max="15" width="14.28515625" style="4" customWidth="1"/>
    <col min="16" max="16" width="16.42578125" style="4" bestFit="1" customWidth="1"/>
    <col min="17" max="17" width="3.42578125" style="4" customWidth="1"/>
    <col min="18" max="18" width="4.7109375" style="4" customWidth="1"/>
    <col min="19" max="20" width="12.7109375" style="4" customWidth="1"/>
    <col min="21" max="16384" width="9.140625" style="4"/>
  </cols>
  <sheetData>
    <row r="1" spans="1:18" x14ac:dyDescent="0.25">
      <c r="F1" s="79"/>
      <c r="G1" s="79"/>
      <c r="H1" s="79"/>
      <c r="I1" s="79"/>
      <c r="J1" s="79"/>
      <c r="K1" s="79"/>
      <c r="L1" s="79"/>
      <c r="R1" s="36"/>
    </row>
    <row r="2" spans="1:18" ht="18" x14ac:dyDescent="0.25">
      <c r="B2" s="51"/>
      <c r="C2" s="52"/>
      <c r="D2" s="52"/>
      <c r="E2" s="75"/>
      <c r="F2" s="125"/>
      <c r="G2" s="126"/>
      <c r="H2" s="126"/>
      <c r="I2" s="127" t="s">
        <v>33</v>
      </c>
      <c r="J2" s="126"/>
      <c r="K2" s="126"/>
      <c r="L2" s="128"/>
      <c r="M2" s="95"/>
      <c r="N2" s="96"/>
      <c r="O2" s="53"/>
      <c r="P2" s="52"/>
      <c r="Q2" s="52"/>
      <c r="R2" s="36"/>
    </row>
    <row r="3" spans="1:18" x14ac:dyDescent="0.25">
      <c r="E3" s="35"/>
      <c r="F3" s="80"/>
      <c r="G3" s="80"/>
      <c r="H3" s="80"/>
      <c r="I3" s="80"/>
      <c r="J3" s="50"/>
      <c r="K3" s="50"/>
      <c r="L3" s="50"/>
      <c r="M3" s="94"/>
      <c r="N3" s="82"/>
      <c r="O3" s="95"/>
      <c r="R3" s="36"/>
    </row>
    <row r="4" spans="1:18" x14ac:dyDescent="0.25">
      <c r="B4" s="51"/>
      <c r="C4" s="52"/>
      <c r="D4" s="52"/>
      <c r="E4" s="35"/>
      <c r="G4" s="35"/>
      <c r="H4" s="35"/>
      <c r="I4" s="5" t="s">
        <v>24</v>
      </c>
      <c r="J4" s="35"/>
      <c r="K4" s="35"/>
      <c r="L4" s="35"/>
      <c r="M4" s="75"/>
      <c r="N4" s="82"/>
      <c r="O4" s="95"/>
      <c r="R4" s="36"/>
    </row>
    <row r="5" spans="1:18" x14ac:dyDescent="0.25">
      <c r="B5" s="51"/>
      <c r="C5" s="52"/>
      <c r="D5" s="52"/>
      <c r="E5" s="35"/>
      <c r="F5" s="78"/>
      <c r="G5" s="63"/>
      <c r="H5" s="79"/>
      <c r="I5" s="79"/>
      <c r="J5" s="79"/>
      <c r="K5" s="79"/>
      <c r="L5" s="65"/>
      <c r="M5" s="5"/>
      <c r="N5" s="50"/>
      <c r="R5" s="36"/>
    </row>
    <row r="6" spans="1:18" ht="15.75" x14ac:dyDescent="0.25">
      <c r="A6" s="54"/>
      <c r="B6" s="55"/>
      <c r="E6" s="76"/>
      <c r="F6" s="129"/>
      <c r="G6" s="126"/>
      <c r="H6" s="126"/>
      <c r="I6" s="153" t="s">
        <v>67</v>
      </c>
      <c r="J6" s="126"/>
      <c r="K6" s="126"/>
      <c r="L6" s="128"/>
      <c r="M6" s="77"/>
      <c r="N6" s="151" t="s">
        <v>64</v>
      </c>
      <c r="O6" s="152"/>
      <c r="P6" s="36"/>
      <c r="Q6" s="36"/>
      <c r="R6" s="36"/>
    </row>
    <row r="7" spans="1:18" ht="15" x14ac:dyDescent="0.25">
      <c r="A7" s="52"/>
      <c r="B7" s="91" t="s">
        <v>1</v>
      </c>
      <c r="C7" s="92" t="s">
        <v>46</v>
      </c>
      <c r="D7" s="52"/>
      <c r="E7" s="35"/>
      <c r="F7" s="80"/>
      <c r="G7" s="80"/>
      <c r="H7" s="80"/>
      <c r="I7" s="80"/>
      <c r="J7" s="81"/>
      <c r="K7" s="81"/>
      <c r="L7" s="81"/>
      <c r="M7" s="52"/>
      <c r="N7" s="65"/>
      <c r="O7" s="81"/>
      <c r="P7" s="52"/>
      <c r="Q7" s="52"/>
      <c r="R7" s="36"/>
    </row>
    <row r="8" spans="1:18" ht="15.75" x14ac:dyDescent="0.25">
      <c r="B8" s="93"/>
      <c r="C8" s="92" t="s">
        <v>47</v>
      </c>
      <c r="D8" s="52"/>
      <c r="E8" s="35"/>
      <c r="G8" s="35"/>
      <c r="H8" s="35"/>
      <c r="I8" s="36" t="s">
        <v>35</v>
      </c>
      <c r="J8" s="35"/>
      <c r="K8" s="35"/>
      <c r="L8" s="35"/>
      <c r="M8" s="3" t="s">
        <v>29</v>
      </c>
      <c r="N8" s="157" t="str">
        <f>IF(Bishopsgate!N8="","",Bishopsgate!N8)</f>
        <v/>
      </c>
      <c r="O8" s="158" t="str">
        <f>Bishopsgate!O8</f>
        <v>Financial Year Ending</v>
      </c>
      <c r="P8" s="159"/>
      <c r="Q8" s="36"/>
      <c r="R8" s="36"/>
    </row>
    <row r="9" spans="1:18" ht="15.75" x14ac:dyDescent="0.25">
      <c r="B9" s="52"/>
      <c r="C9" s="52"/>
      <c r="D9" s="52"/>
      <c r="E9" s="35"/>
      <c r="G9" s="35"/>
      <c r="H9" s="35"/>
      <c r="I9" s="36" t="s">
        <v>36</v>
      </c>
      <c r="J9" s="35"/>
      <c r="K9" s="35"/>
      <c r="L9" s="35"/>
      <c r="M9" s="3" t="s">
        <v>30</v>
      </c>
      <c r="N9" s="157" t="str">
        <f>IF(Bishopsgate!N9="","",Bishopsgate!N9)</f>
        <v/>
      </c>
      <c r="O9" s="161" t="str">
        <f>Bishopsgate!O9</f>
        <v xml:space="preserve">30th June </v>
      </c>
      <c r="P9" s="160">
        <f>Bishopsgate!P9</f>
        <v>2018</v>
      </c>
      <c r="R9" s="36"/>
    </row>
    <row r="10" spans="1:18" ht="15" x14ac:dyDescent="0.25">
      <c r="A10" s="56"/>
      <c r="B10" s="56"/>
      <c r="C10" s="120"/>
      <c r="D10" s="35"/>
      <c r="E10" s="35"/>
      <c r="F10" s="35"/>
      <c r="I10" s="57"/>
      <c r="M10" s="6" t="s">
        <v>31</v>
      </c>
      <c r="N10" s="157" t="str">
        <f>IF(Bishopsgate!N10="","",Bishopsgate!N10)</f>
        <v/>
      </c>
      <c r="O10" s="7"/>
      <c r="P10" s="59"/>
      <c r="R10" s="36"/>
    </row>
    <row r="11" spans="1:18" ht="15.75" x14ac:dyDescent="0.25">
      <c r="B11" s="130"/>
      <c r="C11" s="121"/>
      <c r="D11" s="35"/>
      <c r="E11" s="35"/>
      <c r="F11" s="35"/>
      <c r="G11" s="35"/>
      <c r="I11" s="154" t="s">
        <v>68</v>
      </c>
      <c r="J11" s="155">
        <f>Bishopsgate!$J$11</f>
        <v>43108</v>
      </c>
      <c r="M11" s="3" t="s">
        <v>32</v>
      </c>
      <c r="N11" s="157" t="str">
        <f>IF(Bishopsgate!N11="","",Bishopsgate!N11)</f>
        <v/>
      </c>
      <c r="O11" s="131"/>
      <c r="P11" s="59"/>
      <c r="R11" s="36"/>
    </row>
    <row r="12" spans="1:18" x14ac:dyDescent="0.25">
      <c r="B12" s="33"/>
      <c r="C12" s="60"/>
      <c r="D12" s="33"/>
      <c r="E12" s="33"/>
      <c r="G12" s="132"/>
      <c r="H12" s="133"/>
      <c r="I12" s="36"/>
      <c r="M12" s="85" t="s">
        <v>66</v>
      </c>
      <c r="N12" s="157" t="str">
        <f>IF(Bishopsgate!N12="","",Bishopsgate!N12)</f>
        <v/>
      </c>
      <c r="R12" s="36"/>
    </row>
    <row r="13" spans="1:18" ht="18" x14ac:dyDescent="0.25">
      <c r="C13" s="112" t="s">
        <v>26</v>
      </c>
      <c r="D13" s="107" t="s">
        <v>62</v>
      </c>
      <c r="E13" s="108"/>
      <c r="F13" s="108"/>
      <c r="G13" s="108"/>
      <c r="I13" s="61" t="s">
        <v>28</v>
      </c>
      <c r="J13" s="35"/>
      <c r="K13" s="90" t="str">
        <f>IF(Bishopsgate!K13="","",Bishopsgate!K13)</f>
        <v/>
      </c>
      <c r="L13" s="109"/>
      <c r="M13" s="61"/>
      <c r="N13" s="35"/>
      <c r="O13" s="33"/>
      <c r="P13" s="33"/>
      <c r="R13" s="36"/>
    </row>
    <row r="14" spans="1:18" x14ac:dyDescent="0.25">
      <c r="C14" s="112"/>
      <c r="D14" s="74"/>
      <c r="E14" s="50"/>
      <c r="F14" s="50"/>
      <c r="G14" s="50"/>
      <c r="I14" s="61"/>
      <c r="J14" s="33"/>
      <c r="K14" s="34"/>
      <c r="L14" s="34"/>
      <c r="R14" s="36"/>
    </row>
    <row r="15" spans="1:18" x14ac:dyDescent="0.25">
      <c r="C15" s="113" t="s">
        <v>27</v>
      </c>
      <c r="D15" s="9" t="str">
        <f>Bishopsgate!D15</f>
        <v>2017/2018</v>
      </c>
      <c r="E15" s="9"/>
      <c r="F15" s="58"/>
      <c r="G15" s="58"/>
      <c r="R15" s="36"/>
    </row>
    <row r="16" spans="1:18" x14ac:dyDescent="0.25">
      <c r="B16" s="79"/>
      <c r="C16" s="79"/>
      <c r="D16" s="63"/>
      <c r="E16" s="64"/>
      <c r="F16" s="65"/>
      <c r="G16" s="65"/>
      <c r="I16" s="63" t="s">
        <v>34</v>
      </c>
      <c r="J16" s="122"/>
      <c r="K16" s="65"/>
      <c r="L16" s="65"/>
      <c r="M16" s="65"/>
      <c r="N16" s="65"/>
      <c r="O16" s="65"/>
      <c r="P16" s="65"/>
      <c r="Q16" s="52"/>
      <c r="R16" s="36"/>
    </row>
    <row r="17" spans="1:18" s="136" customFormat="1" ht="30" customHeight="1" x14ac:dyDescent="0.25">
      <c r="A17" s="134"/>
      <c r="B17" s="73"/>
      <c r="C17" s="73"/>
      <c r="D17" s="37" t="s">
        <v>2</v>
      </c>
      <c r="E17" s="38" t="str">
        <f>Bishopsgate!E17</f>
        <v>2007/2008</v>
      </c>
      <c r="F17" s="38" t="str">
        <f>Bishopsgate!F17</f>
        <v>2008/2009</v>
      </c>
      <c r="G17" s="38" t="str">
        <f>Bishopsgate!G17</f>
        <v>2009/2010</v>
      </c>
      <c r="H17" s="38" t="str">
        <f>Bishopsgate!H17</f>
        <v>2010/2011</v>
      </c>
      <c r="I17" s="38" t="str">
        <f>Bishopsgate!I17</f>
        <v>2011/2012</v>
      </c>
      <c r="J17" s="38" t="str">
        <f>Bishopsgate!J17</f>
        <v>2012/2013</v>
      </c>
      <c r="K17" s="38" t="str">
        <f>Bishopsgate!K17</f>
        <v>2013/2014</v>
      </c>
      <c r="L17" s="38" t="str">
        <f>Bishopsgate!L17</f>
        <v>2014/2015</v>
      </c>
      <c r="M17" s="38" t="str">
        <f>Bishopsgate!M17</f>
        <v>2015/2016</v>
      </c>
      <c r="N17" s="38" t="str">
        <f>Bishopsgate!N17</f>
        <v>2016/2017</v>
      </c>
      <c r="O17" s="38" t="str">
        <f>Bishopsgate!O17</f>
        <v>2017/2018</v>
      </c>
      <c r="P17" s="38" t="s">
        <v>0</v>
      </c>
      <c r="Q17" s="135"/>
      <c r="R17" s="49"/>
    </row>
    <row r="18" spans="1:18" s="136" customFormat="1" ht="22.5" customHeight="1" x14ac:dyDescent="0.25">
      <c r="A18" s="134"/>
      <c r="B18" s="70" t="s">
        <v>3</v>
      </c>
      <c r="C18" s="137" t="s">
        <v>4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>
        <f>SUM(D18:O18)</f>
        <v>0</v>
      </c>
      <c r="Q18" s="135"/>
    </row>
    <row r="19" spans="1:18" s="136" customFormat="1" ht="22.5" customHeight="1" x14ac:dyDescent="0.25">
      <c r="A19" s="134"/>
      <c r="B19" s="70" t="s">
        <v>5</v>
      </c>
      <c r="C19" s="137" t="s">
        <v>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7">
        <f t="shared" ref="P19:P28" si="0">SUM(D19:O19)</f>
        <v>0</v>
      </c>
      <c r="Q19" s="135"/>
    </row>
    <row r="20" spans="1:18" s="136" customFormat="1" ht="22.5" customHeight="1" x14ac:dyDescent="0.25">
      <c r="A20" s="134"/>
      <c r="B20" s="70" t="s">
        <v>7</v>
      </c>
      <c r="C20" s="137" t="s">
        <v>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7">
        <f t="shared" si="0"/>
        <v>0</v>
      </c>
      <c r="Q20" s="135"/>
    </row>
    <row r="21" spans="1:18" s="136" customFormat="1" ht="22.5" customHeight="1" x14ac:dyDescent="0.25">
      <c r="A21" s="134"/>
      <c r="B21" s="70" t="s">
        <v>9</v>
      </c>
      <c r="C21" s="137" t="s">
        <v>10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7">
        <f t="shared" si="0"/>
        <v>0</v>
      </c>
      <c r="Q21" s="135"/>
    </row>
    <row r="22" spans="1:18" s="136" customFormat="1" ht="22.5" customHeight="1" x14ac:dyDescent="0.25">
      <c r="A22" s="62" t="s">
        <v>37</v>
      </c>
      <c r="B22" s="70" t="s">
        <v>11</v>
      </c>
      <c r="C22" s="137" t="s">
        <v>12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7">
        <f t="shared" si="0"/>
        <v>0</v>
      </c>
      <c r="Q22" s="135"/>
    </row>
    <row r="23" spans="1:18" s="136" customFormat="1" ht="22.5" customHeight="1" x14ac:dyDescent="0.25">
      <c r="A23" s="62" t="s">
        <v>38</v>
      </c>
      <c r="B23" s="70" t="s">
        <v>13</v>
      </c>
      <c r="C23" s="137" t="s">
        <v>14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7">
        <f t="shared" si="0"/>
        <v>0</v>
      </c>
      <c r="Q23" s="135"/>
    </row>
    <row r="24" spans="1:18" s="136" customFormat="1" ht="22.5" customHeight="1" x14ac:dyDescent="0.25">
      <c r="A24" s="62" t="s">
        <v>39</v>
      </c>
      <c r="B24" s="70" t="s">
        <v>15</v>
      </c>
      <c r="C24" s="137" t="s">
        <v>42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7">
        <f t="shared" si="0"/>
        <v>0</v>
      </c>
      <c r="Q24" s="135"/>
    </row>
    <row r="25" spans="1:18" s="136" customFormat="1" ht="22.5" customHeight="1" x14ac:dyDescent="0.25">
      <c r="A25" s="62" t="s">
        <v>40</v>
      </c>
      <c r="B25" s="71" t="s">
        <v>16</v>
      </c>
      <c r="C25" s="137" t="s">
        <v>43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7">
        <f t="shared" si="0"/>
        <v>0</v>
      </c>
      <c r="Q25" s="135"/>
    </row>
    <row r="26" spans="1:18" s="136" customFormat="1" ht="22.5" customHeight="1" x14ac:dyDescent="0.25">
      <c r="A26" s="62" t="s">
        <v>41</v>
      </c>
      <c r="B26" s="70" t="s">
        <v>17</v>
      </c>
      <c r="C26" s="137" t="s">
        <v>18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7">
        <f t="shared" si="0"/>
        <v>0</v>
      </c>
      <c r="Q26" s="135"/>
    </row>
    <row r="27" spans="1:18" s="136" customFormat="1" ht="22.5" customHeight="1" x14ac:dyDescent="0.25">
      <c r="A27" s="134"/>
      <c r="B27" s="70" t="s">
        <v>19</v>
      </c>
      <c r="C27" s="137" t="s">
        <v>44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7">
        <f t="shared" si="0"/>
        <v>0</v>
      </c>
      <c r="Q27" s="135"/>
    </row>
    <row r="28" spans="1:18" s="136" customFormat="1" ht="22.5" customHeight="1" x14ac:dyDescent="0.25">
      <c r="A28" s="134"/>
      <c r="B28" s="70" t="s">
        <v>20</v>
      </c>
      <c r="C28" s="138" t="s">
        <v>21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7">
        <f t="shared" si="0"/>
        <v>0</v>
      </c>
      <c r="Q28" s="135"/>
    </row>
    <row r="29" spans="1:18" s="136" customFormat="1" ht="22.5" customHeight="1" x14ac:dyDescent="0.25">
      <c r="A29" s="134"/>
      <c r="B29" s="72"/>
      <c r="C29" s="69" t="s">
        <v>22</v>
      </c>
      <c r="D29" s="47">
        <f>SUM(D18:D28)</f>
        <v>0</v>
      </c>
      <c r="E29" s="47">
        <f t="shared" ref="E29:P29" si="1">SUM(E18:E28)</f>
        <v>0</v>
      </c>
      <c r="F29" s="47">
        <f t="shared" si="1"/>
        <v>0</v>
      </c>
      <c r="G29" s="47">
        <f t="shared" si="1"/>
        <v>0</v>
      </c>
      <c r="H29" s="47">
        <f t="shared" si="1"/>
        <v>0</v>
      </c>
      <c r="I29" s="47">
        <f t="shared" si="1"/>
        <v>0</v>
      </c>
      <c r="J29" s="47">
        <f t="shared" si="1"/>
        <v>0</v>
      </c>
      <c r="K29" s="47">
        <f t="shared" si="1"/>
        <v>0</v>
      </c>
      <c r="L29" s="47">
        <f t="shared" si="1"/>
        <v>0</v>
      </c>
      <c r="M29" s="47">
        <f t="shared" si="1"/>
        <v>0</v>
      </c>
      <c r="N29" s="47">
        <f t="shared" si="1"/>
        <v>0</v>
      </c>
      <c r="O29" s="47">
        <f t="shared" si="1"/>
        <v>0</v>
      </c>
      <c r="P29" s="47">
        <f t="shared" si="1"/>
        <v>0</v>
      </c>
      <c r="Q29" s="135"/>
    </row>
    <row r="30" spans="1:18" x14ac:dyDescent="0.25">
      <c r="B30" s="66"/>
      <c r="C30" s="67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1:18" ht="15" x14ac:dyDescent="0.25">
      <c r="B31" s="123" t="s">
        <v>23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8" ht="15" x14ac:dyDescent="0.25">
      <c r="B32" s="123"/>
    </row>
    <row r="33" spans="1:17" ht="16.5" x14ac:dyDescent="0.3">
      <c r="B33" s="139"/>
      <c r="C33" s="12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1:17" ht="16.5" x14ac:dyDescent="0.3">
      <c r="B34" s="130"/>
      <c r="C34" s="12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1:17" ht="16.5" x14ac:dyDescent="0.3">
      <c r="B35" s="130"/>
      <c r="C35" s="12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1:17" s="2" customFormat="1" ht="39" customHeight="1" x14ac:dyDescent="0.3">
      <c r="A36" s="31"/>
      <c r="B36" s="97" t="s">
        <v>49</v>
      </c>
      <c r="C36" s="32" t="str">
        <f>IF(Bishopsgate!C36="","",Bishopsgate!C36)</f>
        <v/>
      </c>
      <c r="D36" s="89"/>
      <c r="E36" s="89"/>
      <c r="F36" s="89"/>
      <c r="G36" s="98"/>
      <c r="H36" s="99"/>
      <c r="I36" s="99"/>
      <c r="J36" s="99"/>
      <c r="K36" s="102"/>
      <c r="N36" s="103" t="s">
        <v>25</v>
      </c>
      <c r="O36" s="111" t="str">
        <f>IF(Bishopsgate!O36="","",Bishopsgate!O36)</f>
        <v/>
      </c>
      <c r="P36" s="104"/>
      <c r="Q36" s="104"/>
    </row>
    <row r="37" spans="1:17" s="2" customFormat="1" x14ac:dyDescent="0.25">
      <c r="E37" s="16"/>
      <c r="H37" s="101"/>
      <c r="I37" s="101"/>
      <c r="J37" s="101"/>
      <c r="K37" s="101"/>
      <c r="L37" s="101"/>
    </row>
    <row r="38" spans="1:17" s="2" customFormat="1" ht="15" x14ac:dyDescent="0.25">
      <c r="B38" s="12" t="s">
        <v>50</v>
      </c>
      <c r="C38" s="105" t="s">
        <v>51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7" s="2" customFormat="1" ht="15" x14ac:dyDescent="0.25">
      <c r="B39" s="86"/>
      <c r="C39" s="105" t="s">
        <v>52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7" s="2" customFormat="1" ht="15" x14ac:dyDescent="0.25">
      <c r="B40" s="86"/>
      <c r="C40" s="106" t="s">
        <v>53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7" s="2" customFormat="1" x14ac:dyDescent="0.25">
      <c r="C41" s="106" t="s">
        <v>78</v>
      </c>
    </row>
  </sheetData>
  <sheetProtection algorithmName="SHA-512" hashValue="4Wl7WqIV+tWJFBsxtSQo/FuZFPPywTJl5GdryxdH2LD0iQlU5IzXrogaWZ9gD2bhRmZROCie64AiUGM6eEGanw==" saltValue="Smu9WstoN76uySNNcF4+xQ==" spinCount="100000" sheet="1" objects="1" scenarios="1"/>
  <phoneticPr fontId="0" type="noConversion"/>
  <pageMargins left="0.19685039370078741" right="0.19685039370078741" top="0.62992125984251968" bottom="0.31496062992125984" header="0.51181102362204722" footer="0.51181102362204722"/>
  <pageSetup paperSize="9" orientation="landscape" r:id="rId1"/>
  <headerFooter alignWithMargins="0">
    <oddFooter>&amp;L&amp;A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Bishopsgate</vt:lpstr>
      <vt:lpstr>CIF</vt:lpstr>
      <vt:lpstr>General</vt:lpstr>
      <vt:lpstr>Industrial Disease</vt:lpstr>
      <vt:lpstr>National Employers</vt:lpstr>
      <vt:lpstr>Northumberland</vt:lpstr>
      <vt:lpstr>Palmdale</vt:lpstr>
      <vt:lpstr>Standard Insurance</vt:lpstr>
      <vt:lpstr>Terrorism Act</vt:lpstr>
      <vt:lpstr>Waterfront Workers Act</vt:lpstr>
      <vt:lpstr>Bishopsgate!Print_Area</vt:lpstr>
      <vt:lpstr>CIF!Print_Area</vt:lpstr>
      <vt:lpstr>General!Print_Area</vt:lpstr>
      <vt:lpstr>'Industrial Disease'!Print_Area</vt:lpstr>
      <vt:lpstr>'National Employers'!Print_Area</vt:lpstr>
      <vt:lpstr>Northumberland!Print_Area</vt:lpstr>
      <vt:lpstr>Palmdale!Print_Area</vt:lpstr>
      <vt:lpstr>'Standard Insurance'!Print_Area</vt:lpstr>
      <vt:lpstr>'Terrorism Act'!Print_Area</vt:lpstr>
      <vt:lpstr>'Waterfront Workers Act'!Print_Area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Alford</dc:creator>
  <dc:description>Quarterly WC101 Premium Rating Returns for ICWA - other funds</dc:description>
  <cp:lastModifiedBy>Ken Alford</cp:lastModifiedBy>
  <cp:lastPrinted>2008-08-13T01:46:45Z</cp:lastPrinted>
  <dcterms:created xsi:type="dcterms:W3CDTF">2000-07-12T08:38:43Z</dcterms:created>
  <dcterms:modified xsi:type="dcterms:W3CDTF">2018-01-08T05:29:34Z</dcterms:modified>
</cp:coreProperties>
</file>